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20" yWindow="-120" windowWidth="20730" windowHeight="11160" tabRatio="836"/>
  </bookViews>
  <sheets>
    <sheet name="総括表" sheetId="10" r:id="rId1"/>
    <sheet name="普通会計の状況" sheetId="11" r:id="rId2"/>
    <sheet name="各会計、関係団体の財政状況及び健全化判断比率" sheetId="12" r:id="rId3"/>
    <sheet name="財政比較分析表 "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W38" i="10"/>
  <c r="BW39" i="10" s="1"/>
  <c r="BE38" i="10"/>
  <c r="AM38" i="10"/>
  <c r="U38" i="10"/>
  <c r="C38" i="10"/>
  <c r="BW37" i="10"/>
  <c r="BE37" i="10"/>
  <c r="AM37" i="10"/>
  <c r="U37" i="10"/>
  <c r="C37" i="10"/>
  <c r="BW36" i="10"/>
  <c r="BE36" i="10"/>
  <c r="AM36" i="10"/>
  <c r="C36" i="10"/>
  <c r="BW35" i="10"/>
  <c r="BE35" i="10"/>
  <c r="C35" i="10"/>
  <c r="BW34" i="10"/>
  <c r="C34" i="10"/>
  <c r="BW40" i="10" l="1"/>
  <c r="BW41" i="10" s="1"/>
  <c r="CO34" i="10"/>
  <c r="CO35" i="10" s="1"/>
  <c r="CO36" i="10" s="1"/>
  <c r="CO37" i="10" s="1"/>
  <c r="U34" i="10"/>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BE34" i="10"/>
</calcChain>
</file>

<file path=xl/sharedStrings.xml><?xml version="1.0" encoding="utf-8"?>
<sst xmlns="http://schemas.openxmlformats.org/spreadsheetml/2006/main" count="1152" uniqueCount="619">
  <si>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</si>
  <si>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</si>
  <si>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</si>
  <si>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</si>
  <si>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</si>
  <si>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</si>
  <si>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</si>
  <si>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</si>
  <si>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</si>
  <si>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</si>
  <si>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</si>
  <si>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</si>
  <si>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</si>
  <si>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</si>
  <si>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</si>
  <si>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</si>
  <si>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</si>
  <si>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</si>
  <si>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</si>
  <si>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</si>
  <si>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</si>
  <si>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</si>
  <si>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</si>
  <si>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</si>
  <si>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</si>
  <si>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</si>
  <si>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</si>
  <si>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</si>
  <si>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</si>
  <si>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</si>
  <si>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</si>
  <si>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</si>
  <si>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</si>
  <si>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</si>
  <si>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</si>
  <si>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</si>
  <si>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</si>
  <si>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</si>
  <si>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</si>
  <si>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</si>
  <si>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</si>
  <si>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</si>
  <si>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</si>
  <si>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</si>
  <si>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</si>
  <si>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</si>
  <si>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</si>
  <si>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</si>
  <si>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</si>
  <si>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</si>
  <si>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</si>
  <si>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</si>
  <si>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</si>
  <si>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</si>
  <si>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</si>
  <si>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</si>
  <si>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</si>
  <si>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</si>
  <si>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</si>
  <si>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</si>
  <si>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</si>
  <si>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</si>
  <si>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</si>
  <si>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</si>
  <si>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</si>
  <si>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</si>
  <si>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</si>
  <si>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</si>
  <si>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</si>
  <si>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</si>
  <si>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</si>
  <si>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</si>
  <si>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</si>
  <si>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</si>
  <si>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</si>
  <si>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</si>
  <si>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</si>
  <si>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</si>
  <si>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</si>
  <si>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</si>
  <si>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</si>
  <si>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</si>
  <si>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</si>
  <si>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</si>
  <si>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</si>
  <si>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山口県</t>
    <phoneticPr fontId="5"/>
  </si>
  <si>
    <t>市町村類型</t>
    <phoneticPr fontId="5"/>
  </si>
  <si>
    <t>Ⅰ－１</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</si>
  <si>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</si>
  <si>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</si>
  <si>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</si>
  <si>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</si>
  <si>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</si>
  <si>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</si>
  <si>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</si>
  <si>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</si>
  <si>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</si>
  <si>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</si>
  <si>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</si>
  <si>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</si>
  <si>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長門市</t>
    <phoneticPr fontId="5"/>
  </si>
  <si>
    <t>地方交付税種地</t>
    <rPh sb="0" eb="2">
      <t>チホウ</t>
    </rPh>
    <rPh sb="2" eb="5">
      <t>コウフゼイ</t>
    </rPh>
    <rPh sb="5" eb="6">
      <t>シュ</t>
    </rPh>
    <rPh sb="6" eb="7">
      <t>チ</t>
    </rPh>
    <phoneticPr fontId="5"/>
  </si>
  <si>
    <t>1-1</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</si>
  <si>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</si>
  <si>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</si>
  <si>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</si>
  <si>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</si>
  <si>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</si>
  <si>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</si>
  <si>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</si>
  <si>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</si>
  <si>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</si>
  <si>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</si>
  <si>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</si>
  <si>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</si>
  <si>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</si>
  <si>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</si>
  <si>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</si>
  <si>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</si>
  <si>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</si>
  <si>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</si>
  <si>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</si>
  <si>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</si>
  <si>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</si>
  <si>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</si>
  <si>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</si>
  <si>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</si>
  <si>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-8.2</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</si>
  <si>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</si>
  <si>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</si>
  <si>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</si>
  <si>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</si>
  <si>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</si>
  <si>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</si>
  <si>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</si>
  <si>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</si>
  <si>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</si>
  <si>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</si>
  <si>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</si>
  <si>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</si>
  <si>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</si>
  <si>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</si>
  <si>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</si>
  <si>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</si>
  <si>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</si>
  <si>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</si>
  <si>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</si>
  <si>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</si>
  <si>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</si>
  <si>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</si>
  <si>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</si>
  <si>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</si>
  <si>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</si>
  <si>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</si>
  <si>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</si>
  <si>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-2.1</t>
    <phoneticPr fontId="5"/>
  </si>
  <si>
    <t>基準財政需要額</t>
    <phoneticPr fontId="25"/>
  </si>
  <si>
    <t>うち日本人(％)</t>
    <phoneticPr fontId="5"/>
  </si>
  <si>
    <t>-2.2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</si>
  <si>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</si>
  <si>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</si>
  <si>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</si>
  <si>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</si>
  <si>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</si>
  <si>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</si>
  <si>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</si>
  <si>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</si>
  <si>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</si>
  <si>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</si>
  <si>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</si>
  <si>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</si>
  <si>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</si>
  <si>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</si>
  <si>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</si>
  <si>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</si>
  <si>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</si>
  <si>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</si>
  <si>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</si>
  <si>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</si>
  <si>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</si>
  <si>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</si>
  <si>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</si>
  <si>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</si>
  <si>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</si>
  <si>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</si>
  <si>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</si>
  <si>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</si>
  <si>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</si>
  <si>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</si>
  <si>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</si>
  <si>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</si>
  <si>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</si>
  <si>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</si>
  <si>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</si>
  <si>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</si>
  <si>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</si>
  <si>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</si>
  <si>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</si>
  <si>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</si>
  <si>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</si>
  <si>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</si>
  <si>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</si>
  <si>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</si>
  <si>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</si>
  <si>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</si>
  <si>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</si>
  <si>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</si>
  <si>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</si>
  <si>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</si>
  <si>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</si>
  <si>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</si>
  <si>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</si>
  <si>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</si>
  <si>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</si>
  <si>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</si>
  <si>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</si>
  <si>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</si>
  <si>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</si>
  <si>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</si>
  <si>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</si>
  <si>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山口県長門市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</si>
  <si>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</si>
  <si>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</si>
  <si>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</si>
  <si>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</si>
  <si>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</si>
  <si>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</si>
  <si>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</si>
  <si>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</si>
  <si>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</si>
  <si>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</si>
  <si>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</si>
  <si>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</si>
  <si>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</si>
  <si>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</si>
  <si>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</si>
  <si>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</si>
  <si>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</si>
  <si>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</si>
  <si>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</si>
  <si>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</si>
  <si>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</si>
  <si>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</si>
  <si>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</si>
  <si>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</si>
  <si>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</si>
  <si>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</si>
  <si>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</si>
  <si>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</si>
  <si>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</si>
  <si>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</si>
  <si>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</si>
  <si>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</si>
  <si>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</si>
  <si>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</si>
  <si>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</si>
  <si>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</si>
  <si>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</si>
  <si>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</si>
  <si>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</si>
  <si>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</si>
  <si>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</si>
  <si>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</si>
  <si>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</si>
  <si>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</si>
  <si>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</si>
  <si>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</si>
  <si>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</si>
  <si>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</si>
  <si>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</si>
  <si>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</si>
  <si>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</si>
  <si>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</si>
  <si>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</si>
  <si>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</si>
  <si>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</si>
  <si>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</si>
  <si>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</si>
  <si>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</si>
  <si>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</si>
  <si>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</si>
  <si>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</si>
  <si>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</si>
  <si>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</si>
  <si>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</si>
  <si>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</si>
  <si>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</si>
  <si>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</si>
  <si>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</si>
  <si>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</si>
  <si>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</si>
  <si>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</si>
  <si>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</si>
  <si>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</si>
  <si>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</si>
  <si>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</si>
  <si>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</si>
  <si>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</si>
  <si>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</si>
  <si>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</si>
  <si>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</si>
  <si>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</si>
  <si>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</si>
  <si>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</si>
  <si>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</si>
  <si>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</si>
  <si>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</si>
  <si>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</si>
  <si>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</si>
  <si>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</si>
  <si>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</si>
  <si>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</si>
  <si>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</si>
  <si>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</si>
  <si>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</si>
  <si>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</si>
  <si>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</si>
  <si>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</si>
  <si>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</si>
  <si>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</si>
  <si>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</si>
  <si>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</si>
  <si>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</si>
  <si>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</si>
  <si>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</si>
  <si>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</si>
  <si>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</si>
  <si>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</si>
  <si>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</si>
  <si>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</si>
  <si>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</si>
  <si>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</si>
  <si>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</si>
  <si>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</si>
  <si>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</si>
  <si>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</si>
  <si>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</si>
  <si>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</si>
  <si>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</si>
  <si>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</si>
  <si>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</si>
  <si>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</si>
  <si>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</si>
  <si>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</si>
  <si>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</si>
  <si>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観光施設</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</si>
  <si>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</si>
  <si>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</si>
  <si>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</si>
  <si>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</si>
  <si>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</si>
  <si>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</si>
  <si>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</si>
  <si>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</si>
  <si>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</si>
  <si>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</si>
  <si>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</si>
  <si>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</si>
  <si>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</si>
  <si>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</si>
  <si>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</si>
  <si>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</si>
  <si>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</si>
  <si>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</si>
  <si>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</si>
  <si>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</si>
  <si>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</si>
  <si>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</si>
  <si>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</si>
  <si>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</si>
  <si>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</si>
  <si>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</si>
  <si>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山口県長門市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</si>
  <si>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</si>
  <si>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</si>
  <si>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</si>
  <si>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</si>
  <si>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</si>
  <si>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</si>
  <si>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</si>
  <si>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</si>
  <si>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</si>
  <si>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</si>
  <si>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</si>
  <si>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</si>
  <si>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</si>
  <si>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</si>
  <si>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</si>
  <si>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</si>
  <si>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</si>
  <si>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</si>
  <si>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</si>
  <si>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</si>
  <si>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</si>
  <si>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</si>
  <si>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</si>
  <si>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</si>
  <si>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</si>
  <si>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</si>
  <si>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</si>
  <si>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</si>
  <si>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</si>
  <si>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</si>
  <si>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</si>
  <si>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</si>
  <si>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</si>
  <si>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</si>
  <si>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</si>
  <si>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</si>
  <si>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水道事業会計</t>
    <phoneticPr fontId="5"/>
  </si>
  <si>
    <t>法適用企業</t>
    <phoneticPr fontId="5"/>
  </si>
  <si>
    <t>下水道事業会計</t>
    <phoneticPr fontId="5"/>
  </si>
  <si>
    <t>法適用企業</t>
    <phoneticPr fontId="5"/>
  </si>
  <si>
    <t>湯本温泉事業特別会計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</si>
  <si>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</si>
  <si>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</si>
  <si>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</si>
  <si>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</si>
  <si>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</si>
  <si>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</si>
  <si>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</si>
  <si>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</si>
  <si>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</si>
  <si>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</si>
  <si>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</si>
  <si>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</si>
  <si>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</si>
  <si>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</si>
  <si>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</si>
  <si>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</si>
  <si>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</si>
  <si>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</si>
  <si>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</si>
  <si>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</si>
  <si>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</si>
  <si>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</si>
  <si>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</si>
  <si>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</si>
  <si>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</si>
  <si>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</si>
  <si>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</si>
  <si>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</si>
  <si>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</si>
  <si>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</si>
  <si>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</si>
  <si>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</si>
  <si>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</si>
  <si>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</si>
  <si>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</si>
  <si>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</si>
  <si>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</si>
  <si>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</si>
  <si>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</si>
  <si>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</si>
  <si>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</si>
  <si>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t>
    <phoneticPr fontId="5"/>
  </si>
  <si>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</si>
  <si>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</si>
  <si>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</si>
  <si>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</si>
  <si>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t>
    <phoneticPr fontId="5"/>
  </si>
  <si>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</si>
  <si>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</si>
  <si>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</si>
  <si>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</si>
  <si>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</si>
  <si>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</si>
  <si>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</si>
  <si>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</si>
  <si>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</si>
  <si>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</si>
  <si>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</si>
  <si>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</si>
  <si>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</si>
  <si>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</si>
  <si>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</si>
  <si>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</si>
  <si>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</si>
  <si>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</si>
  <si>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</si>
  <si>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</si>
  <si>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</si>
  <si>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</si>
  <si>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</si>
  <si>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</si>
  <si>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水道事業会計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</si>
  <si>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</si>
  <si>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介護保険事業特別会計</t>
    <phoneticPr fontId="5"/>
  </si>
  <si>
    <t>(Ｆ)</t>
    <phoneticPr fontId="5"/>
  </si>
  <si>
    <t>後期高齢者医療事業特別会計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</si>
  <si>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</si>
  <si>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</si>
  <si>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</si>
  <si>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</si>
  <si>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</si>
  <si>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</si>
  <si>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</si>
  <si>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</si>
  <si>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</si>
  <si>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</si>
  <si>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</si>
  <si>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</si>
  <si>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</si>
  <si>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</si>
  <si>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</si>
  <si>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</si>
  <si>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</si>
  <si>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</si>
  <si>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</si>
  <si>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</si>
  <si>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</si>
  <si>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</si>
  <si>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</si>
  <si>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</si>
  <si>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</si>
  <si>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</si>
  <si>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</si>
  <si>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</si>
  <si>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</si>
  <si>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</si>
  <si>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</si>
  <si>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</si>
  <si>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</si>
  <si>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</si>
  <si>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</si>
  <si>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</si>
  <si>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</si>
  <si>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</si>
  <si>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</si>
  <si>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</si>
  <si>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</si>
  <si>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</si>
  <si>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</si>
  <si>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</si>
  <si>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</si>
  <si>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</si>
  <si>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</si>
  <si>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</si>
  <si>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</si>
  <si>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</si>
  <si>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</si>
  <si>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</si>
  <si>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</si>
  <si>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</si>
  <si>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</si>
  <si>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</si>
  <si>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</si>
  <si>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</si>
  <si>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</si>
  <si>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</si>
  <si>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</si>
  <si>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</si>
  <si>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</si>
  <si>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</si>
  <si>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</si>
  <si>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</si>
  <si>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</si>
  <si>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</si>
  <si>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</si>
  <si>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</si>
  <si>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</si>
  <si>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</si>
  <si>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</si>
  <si>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</si>
  <si>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</si>
  <si>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</si>
  <si>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</si>
  <si>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</si>
  <si>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</si>
  <si>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</si>
  <si>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</si>
  <si>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</si>
  <si>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</si>
  <si>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一般会計</t>
  </si>
  <si>
    <t>水道事業会計</t>
  </si>
  <si>
    <t>国民健康保険事業特別会計</t>
  </si>
  <si>
    <t>下水道事業会計</t>
  </si>
  <si>
    <t>介護保険事業特別会計</t>
  </si>
  <si>
    <t>後期高齢者医療事業特別会計</t>
  </si>
  <si>
    <t>湯本温泉事業特別会計</t>
  </si>
  <si>
    <t>その他会計（赤字）</t>
  </si>
  <si>
    <t>その他会計（黒字）</t>
  </si>
  <si>
    <t>（百万円）</t>
    <phoneticPr fontId="5"/>
  </si>
  <si>
    <t>H30</t>
    <phoneticPr fontId="5"/>
  </si>
  <si>
    <t>R01</t>
    <phoneticPr fontId="5"/>
  </si>
  <si>
    <t>R02</t>
    <phoneticPr fontId="5"/>
  </si>
  <si>
    <t>R03</t>
    <phoneticPr fontId="5"/>
  </si>
  <si>
    <t>R04</t>
    <phoneticPr fontId="5"/>
  </si>
  <si>
    <t>-</t>
    <phoneticPr fontId="2"/>
  </si>
  <si>
    <t>山口県市町総合事務組合一般会計</t>
    <phoneticPr fontId="2"/>
  </si>
  <si>
    <t>山口県市町総合事務組合消防団員補償等特別会計</t>
    <phoneticPr fontId="2"/>
  </si>
  <si>
    <t>山口県市町総合事務組合非常勤職員公務災害補償特別会計</t>
    <phoneticPr fontId="2"/>
  </si>
  <si>
    <t>山口県市町総合事務組合山口県市町公平委員会特別会計</t>
    <phoneticPr fontId="2"/>
  </si>
  <si>
    <t>山口県市町総合事務組合山口県自治会館管理特別会計</t>
    <phoneticPr fontId="2"/>
  </si>
  <si>
    <t>山口県後期高齢者医療広域連合一般会計</t>
    <phoneticPr fontId="2"/>
  </si>
  <si>
    <t>山口県後期高齢者医療広域連合後期高齢者医療特別会計</t>
    <phoneticPr fontId="2"/>
  </si>
  <si>
    <t>萩・長門清掃一部事務組合一般会計</t>
    <phoneticPr fontId="2"/>
  </si>
  <si>
    <t>長門市文化振興財団</t>
    <rPh sb="0" eb="3">
      <t>ナガトシ</t>
    </rPh>
    <rPh sb="3" eb="5">
      <t>ブンカ</t>
    </rPh>
    <rPh sb="5" eb="7">
      <t>シンコウ</t>
    </rPh>
    <rPh sb="7" eb="9">
      <t>ザイダン</t>
    </rPh>
    <phoneticPr fontId="2"/>
  </si>
  <si>
    <t>ながと物産</t>
    <rPh sb="3" eb="5">
      <t>ブッサン</t>
    </rPh>
    <phoneticPr fontId="2"/>
  </si>
  <si>
    <t>アグリながと</t>
    <phoneticPr fontId="2"/>
  </si>
  <si>
    <t>リフォレながと</t>
    <phoneticPr fontId="2"/>
  </si>
  <si>
    <t>地域活性化基金</t>
    <rPh sb="0" eb="2">
      <t>チイキ</t>
    </rPh>
    <rPh sb="2" eb="5">
      <t>カッセイカ</t>
    </rPh>
    <rPh sb="5" eb="7">
      <t>キキン</t>
    </rPh>
    <phoneticPr fontId="5"/>
  </si>
  <si>
    <t>職員退職手当基金</t>
    <rPh sb="0" eb="2">
      <t>ショクイン</t>
    </rPh>
    <rPh sb="2" eb="4">
      <t>タイショク</t>
    </rPh>
    <rPh sb="4" eb="6">
      <t>テアテ</t>
    </rPh>
    <rPh sb="6" eb="8">
      <t>キキン</t>
    </rPh>
    <phoneticPr fontId="5"/>
  </si>
  <si>
    <t>公共施設維持補修等基金</t>
    <rPh sb="0" eb="2">
      <t>コウキョウ</t>
    </rPh>
    <rPh sb="2" eb="4">
      <t>シセツ</t>
    </rPh>
    <rPh sb="4" eb="6">
      <t>イジ</t>
    </rPh>
    <rPh sb="6" eb="8">
      <t>ホシュウ</t>
    </rPh>
    <rPh sb="8" eb="9">
      <t>トウ</t>
    </rPh>
    <rPh sb="9" eb="11">
      <t>キキン</t>
    </rPh>
    <phoneticPr fontId="5"/>
  </si>
  <si>
    <t>地域福祉振興基金</t>
    <rPh sb="0" eb="2">
      <t>チイキ</t>
    </rPh>
    <rPh sb="2" eb="4">
      <t>フクシ</t>
    </rPh>
    <rPh sb="4" eb="6">
      <t>シンコウ</t>
    </rPh>
    <rPh sb="6" eb="8">
      <t>キキン</t>
    </rPh>
    <phoneticPr fontId="5"/>
  </si>
  <si>
    <t>香月泰男美術館運営基金</t>
    <rPh sb="0" eb="2">
      <t>カツキ</t>
    </rPh>
    <rPh sb="2" eb="3">
      <t>ヤスシ</t>
    </rPh>
    <rPh sb="3" eb="4">
      <t>オトコ</t>
    </rPh>
    <rPh sb="4" eb="7">
      <t>ビジュツカン</t>
    </rPh>
    <rPh sb="7" eb="9">
      <t>ウンエイ</t>
    </rPh>
    <rPh sb="9" eb="11">
      <t>キキン</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</si>
  <si>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</si>
  <si>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</si>
  <si>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財政調整基金の取崩しを取り止めたことで充当可能基金が増加したことに加えて、近年実施してきた地方債の発行抑制と交付税措置率の高い地方債の優先的な発行により、将来負担比率は類似団体の平均より低くなっている。有形固定資産減価償却率は上昇傾向にあることから、将来負担に注意しながら、公共施設等総合管理計画に基づき、最適な量・規模での施設更新に取り組んでいく必要がある。</t>
    <rPh sb="78" eb="80">
      <t>ショウライ</t>
    </rPh>
    <rPh sb="80" eb="82">
      <t>フタン</t>
    </rPh>
    <rPh sb="82" eb="84">
      <t>ヒリツ</t>
    </rPh>
    <rPh sb="85" eb="87">
      <t>ルイジ</t>
    </rPh>
    <rPh sb="87" eb="89">
      <t>ダンタイ</t>
    </rPh>
    <rPh sb="90" eb="92">
      <t>ヘイキン</t>
    </rPh>
    <rPh sb="94" eb="95">
      <t>ヒク</t>
    </rPh>
    <rPh sb="102" eb="104">
      <t>ユウケイ</t>
    </rPh>
    <rPh sb="104" eb="106">
      <t>コテイ</t>
    </rPh>
    <rPh sb="106" eb="108">
      <t>シサン</t>
    </rPh>
    <rPh sb="108" eb="110">
      <t>ゲンカ</t>
    </rPh>
    <rPh sb="110" eb="112">
      <t>ショウキャク</t>
    </rPh>
    <rPh sb="112" eb="113">
      <t>リツ</t>
    </rPh>
    <rPh sb="114" eb="116">
      <t>ジョウショウ</t>
    </rPh>
    <rPh sb="116" eb="118">
      <t>ケイコウ</t>
    </rPh>
    <rPh sb="126" eb="128">
      <t>ショウライ</t>
    </rPh>
    <rPh sb="128" eb="130">
      <t>フタン</t>
    </rPh>
    <rPh sb="131" eb="133">
      <t>チュウイ</t>
    </rPh>
    <rPh sb="138" eb="140">
      <t>コウキョウ</t>
    </rPh>
    <rPh sb="140" eb="142">
      <t>シセツ</t>
    </rPh>
    <rPh sb="142" eb="143">
      <t>トウ</t>
    </rPh>
    <rPh sb="143" eb="145">
      <t>ソウゴウ</t>
    </rPh>
    <rPh sb="145" eb="147">
      <t>カンリ</t>
    </rPh>
    <rPh sb="147" eb="149">
      <t>ケイカク</t>
    </rPh>
    <rPh sb="150" eb="151">
      <t>モト</t>
    </rPh>
    <rPh sb="154" eb="156">
      <t>サイテキ</t>
    </rPh>
    <rPh sb="157" eb="158">
      <t>リョウ</t>
    </rPh>
    <rPh sb="159" eb="161">
      <t>キボ</t>
    </rPh>
    <rPh sb="163" eb="165">
      <t>シセツ</t>
    </rPh>
    <rPh sb="165" eb="167">
      <t>コウシン</t>
    </rPh>
    <rPh sb="168" eb="169">
      <t>ト</t>
    </rPh>
    <rPh sb="170" eb="171">
      <t>ク</t>
    </rPh>
    <rPh sb="175" eb="177">
      <t>ヒツヨウ</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</si>
  <si>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</si>
  <si>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</si>
  <si>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</si>
  <si>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</si>
  <si>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</si>
  <si>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</si>
  <si>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近年取り組んできた市債の繰上償還や発行抑制により、将来負担比率、実質公債比率ともに低下してきている。しかし、今後、人口減に伴う普通交付税の減少により、標準財政規模の減が見込まれること、また、新市建設計画に基づく大型建設事業の財源としての市債発行の増により、両比率とも上昇が予想されることから、引き続き交付税措置率の低い市債の発行抑制を図っていく。</t>
    <rPh sb="1" eb="3">
      <t>キンネン</t>
    </rPh>
    <rPh sb="3" eb="4">
      <t>ト</t>
    </rPh>
    <rPh sb="5" eb="6">
      <t>ク</t>
    </rPh>
    <rPh sb="10" eb="12">
      <t>シサイ</t>
    </rPh>
    <rPh sb="13" eb="17">
      <t>クリアゲショウカン</t>
    </rPh>
    <rPh sb="18" eb="22">
      <t>ハッコウヨクセイ</t>
    </rPh>
    <rPh sb="26" eb="28">
      <t>ショウライ</t>
    </rPh>
    <rPh sb="28" eb="30">
      <t>フタン</t>
    </rPh>
    <rPh sb="30" eb="32">
      <t>ヒリツ</t>
    </rPh>
    <rPh sb="33" eb="35">
      <t>ジッシツ</t>
    </rPh>
    <rPh sb="35" eb="37">
      <t>コウサイ</t>
    </rPh>
    <rPh sb="37" eb="39">
      <t>ヒリツ</t>
    </rPh>
    <rPh sb="42" eb="44">
      <t>テイカ</t>
    </rPh>
    <rPh sb="55" eb="57">
      <t>コンゴ</t>
    </rPh>
    <rPh sb="58" eb="61">
      <t>ジンコウゲン</t>
    </rPh>
    <rPh sb="62" eb="63">
      <t>トモナ</t>
    </rPh>
    <rPh sb="64" eb="66">
      <t>フツウ</t>
    </rPh>
    <rPh sb="66" eb="69">
      <t>コウフゼイ</t>
    </rPh>
    <rPh sb="70" eb="72">
      <t>ゲンショウ</t>
    </rPh>
    <rPh sb="76" eb="78">
      <t>ヒョウジュン</t>
    </rPh>
    <rPh sb="78" eb="80">
      <t>ザイセイ</t>
    </rPh>
    <rPh sb="80" eb="82">
      <t>キボ</t>
    </rPh>
    <rPh sb="83" eb="84">
      <t>ゲン</t>
    </rPh>
    <rPh sb="85" eb="87">
      <t>ミコ</t>
    </rPh>
    <phoneticPr fontId="5"/>
  </si>
  <si>
    <t>実質公債費比率</t>
    <phoneticPr fontId="5"/>
  </si>
  <si>
    <t xml:space="preserve"> </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</si>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</sst>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85173</c:v>
                </c:pt>
                <c:pt idx="1">
                  <c:v>94081</c:v>
                </c:pt>
                <c:pt idx="2">
                  <c:v>92632</c:v>
                </c:pt>
                <c:pt idx="3">
                  <c:v>96469</c:v>
                </c:pt>
                <c:pt idx="4">
                  <c:v>85743</c:v>
                </c:pt>
              </c:numCache>
            </c:numRef>
          </c:val>
          <c:smooth val="0"/>
          <c:extLst xmlns:c16r2="http://schemas.microsoft.com/office/drawing/2015/06/chart">
            <c:ext xmlns:c16="http://schemas.microsoft.com/office/drawing/2014/chart" uri="{C3380CC4-5D6E-409C-BE32-E72D297353CC}">
              <c16:uniqueId val="{00000000-9F5D-4EDC-ABD9-E578EE4F867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98239</c:v>
                </c:pt>
                <c:pt idx="1">
                  <c:v>203992</c:v>
                </c:pt>
                <c:pt idx="2">
                  <c:v>96769</c:v>
                </c:pt>
                <c:pt idx="3">
                  <c:v>70925</c:v>
                </c:pt>
                <c:pt idx="4">
                  <c:v>82130</c:v>
                </c:pt>
              </c:numCache>
            </c:numRef>
          </c:val>
          <c:smooth val="0"/>
          <c:extLst xmlns:c16r2="http://schemas.microsoft.com/office/drawing/2015/06/chart">
            <c:ext xmlns:c16="http://schemas.microsoft.com/office/drawing/2014/chart" uri="{C3380CC4-5D6E-409C-BE32-E72D297353CC}">
              <c16:uniqueId val="{00000001-9F5D-4EDC-ABD9-E578EE4F867F}"/>
            </c:ext>
          </c:extLst>
        </c:ser>
        <c:dLbls>
          <c:showLegendKey val="0"/>
          <c:showVal val="0"/>
          <c:showCatName val="0"/>
          <c:showSerName val="0"/>
          <c:showPercent val="0"/>
          <c:showBubbleSize val="0"/>
        </c:dLbls>
        <c:marker val="1"/>
        <c:smooth val="0"/>
        <c:axId val="123853056"/>
        <c:axId val="121782656"/>
      </c:lineChart>
      <c:catAx>
        <c:axId val="123853056"/>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21782656"/>
        <c:crosses val="autoZero"/>
        <c:auto val="1"/>
        <c:lblAlgn val="ctr"/>
        <c:lblOffset val="100"/>
        <c:tickLblSkip val="1"/>
        <c:tickMarkSkip val="1"/>
        <c:noMultiLvlLbl val="0"/>
      </c:catAx>
      <c:valAx>
        <c:axId val="121782656"/>
        <c:scaling>
          <c:orientation val="minMax"/>
          <c:max val="3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2385305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5.27</c:v>
                </c:pt>
                <c:pt idx="1">
                  <c:v>5.7</c:v>
                </c:pt>
                <c:pt idx="2">
                  <c:v>6.47</c:v>
                </c:pt>
                <c:pt idx="3">
                  <c:v>11.94</c:v>
                </c:pt>
                <c:pt idx="4">
                  <c:v>12.21</c:v>
                </c:pt>
              </c:numCache>
            </c:numRef>
          </c:val>
          <c:extLst xmlns:c16r2="http://schemas.microsoft.com/office/drawing/2015/06/chart">
            <c:ext xmlns:c16="http://schemas.microsoft.com/office/drawing/2014/chart" uri="{C3380CC4-5D6E-409C-BE32-E72D297353CC}">
              <c16:uniqueId val="{00000000-1B90-45CA-A546-C42A4A2EE8C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18.53</c:v>
                </c:pt>
                <c:pt idx="1">
                  <c:v>18.670000000000002</c:v>
                </c:pt>
                <c:pt idx="2">
                  <c:v>21.22</c:v>
                </c:pt>
                <c:pt idx="3">
                  <c:v>23.53</c:v>
                </c:pt>
                <c:pt idx="4">
                  <c:v>29.67</c:v>
                </c:pt>
              </c:numCache>
            </c:numRef>
          </c:val>
          <c:extLst xmlns:c16r2="http://schemas.microsoft.com/office/drawing/2015/06/chart">
            <c:ext xmlns:c16="http://schemas.microsoft.com/office/drawing/2014/chart" uri="{C3380CC4-5D6E-409C-BE32-E72D297353CC}">
              <c16:uniqueId val="{00000001-1B90-45CA-A546-C42A4A2EE8C4}"/>
            </c:ext>
          </c:extLst>
        </c:ser>
        <c:dLbls>
          <c:showLegendKey val="0"/>
          <c:showVal val="0"/>
          <c:showCatName val="0"/>
          <c:showSerName val="0"/>
          <c:showPercent val="0"/>
          <c:showBubbleSize val="0"/>
        </c:dLbls>
        <c:gapWidth val="250"/>
        <c:overlap val="100"/>
        <c:axId val="125042688"/>
        <c:axId val="12504460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2.73</c:v>
                </c:pt>
                <c:pt idx="1">
                  <c:v>0.02</c:v>
                </c:pt>
                <c:pt idx="2">
                  <c:v>3.68</c:v>
                </c:pt>
                <c:pt idx="3">
                  <c:v>8.86</c:v>
                </c:pt>
                <c:pt idx="4">
                  <c:v>5.48</c:v>
                </c:pt>
              </c:numCache>
            </c:numRef>
          </c:val>
          <c:smooth val="0"/>
          <c:extLst xmlns:c16r2="http://schemas.microsoft.com/office/drawing/2015/06/chart">
            <c:ext xmlns:c16="http://schemas.microsoft.com/office/drawing/2014/chart" uri="{C3380CC4-5D6E-409C-BE32-E72D297353CC}">
              <c16:uniqueId val="{00000002-1B90-45CA-A546-C42A4A2EE8C4}"/>
            </c:ext>
          </c:extLst>
        </c:ser>
        <c:dLbls>
          <c:showLegendKey val="0"/>
          <c:showVal val="0"/>
          <c:showCatName val="0"/>
          <c:showSerName val="0"/>
          <c:showPercent val="0"/>
          <c:showBubbleSize val="0"/>
        </c:dLbls>
        <c:marker val="1"/>
        <c:smooth val="0"/>
        <c:axId val="125042688"/>
        <c:axId val="125044608"/>
      </c:lineChart>
      <c:catAx>
        <c:axId val="12504268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25044608"/>
        <c:crosses val="autoZero"/>
        <c:auto val="1"/>
        <c:lblAlgn val="ctr"/>
        <c:lblOffset val="100"/>
        <c:tickLblSkip val="1"/>
        <c:tickMarkSkip val="1"/>
        <c:noMultiLvlLbl val="0"/>
      </c:catAx>
      <c:valAx>
        <c:axId val="12504460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504268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A6A4-40CE-812C-02C2618A775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A6A4-40CE-812C-02C2618A775C}"/>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A6A4-40CE-812C-02C2618A775C}"/>
            </c:ext>
          </c:extLst>
        </c:ser>
        <c:ser>
          <c:idx val="3"/>
          <c:order val="3"/>
          <c:tx>
            <c:strRef>
              <c:f>データシート!$A$30</c:f>
              <c:strCache>
                <c:ptCount val="1"/>
                <c:pt idx="0">
                  <c:v>湯本温泉事業特別会計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xmlns:c16r2="http://schemas.microsoft.com/office/drawing/2015/06/chart">
            <c:ext xmlns:c16="http://schemas.microsoft.com/office/drawing/2014/chart" uri="{C3380CC4-5D6E-409C-BE32-E72D297353CC}">
              <c16:uniqueId val="{00000003-A6A4-40CE-812C-02C2618A775C}"/>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0.1</c:v>
                </c:pt>
                <c:pt idx="2">
                  <c:v>#N/A</c:v>
                </c:pt>
                <c:pt idx="3">
                  <c:v>0.1</c:v>
                </c:pt>
                <c:pt idx="4">
                  <c:v>#N/A</c:v>
                </c:pt>
                <c:pt idx="5">
                  <c:v>0.09</c:v>
                </c:pt>
                <c:pt idx="6">
                  <c:v>#N/A</c:v>
                </c:pt>
                <c:pt idx="7">
                  <c:v>0.1</c:v>
                </c:pt>
                <c:pt idx="8">
                  <c:v>#N/A</c:v>
                </c:pt>
                <c:pt idx="9">
                  <c:v>0.13</c:v>
                </c:pt>
              </c:numCache>
            </c:numRef>
          </c:val>
          <c:extLst xmlns:c16r2="http://schemas.microsoft.com/office/drawing/2015/06/chart">
            <c:ext xmlns:c16="http://schemas.microsoft.com/office/drawing/2014/chart" uri="{C3380CC4-5D6E-409C-BE32-E72D297353CC}">
              <c16:uniqueId val="{00000004-A6A4-40CE-812C-02C2618A775C}"/>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1.5</c:v>
                </c:pt>
                <c:pt idx="2">
                  <c:v>#N/A</c:v>
                </c:pt>
                <c:pt idx="3">
                  <c:v>1.31</c:v>
                </c:pt>
                <c:pt idx="4">
                  <c:v>#N/A</c:v>
                </c:pt>
                <c:pt idx="5">
                  <c:v>0.63</c:v>
                </c:pt>
                <c:pt idx="6">
                  <c:v>#N/A</c:v>
                </c:pt>
                <c:pt idx="7">
                  <c:v>0.69</c:v>
                </c:pt>
                <c:pt idx="8">
                  <c:v>#N/A</c:v>
                </c:pt>
                <c:pt idx="9">
                  <c:v>0.95</c:v>
                </c:pt>
              </c:numCache>
            </c:numRef>
          </c:val>
          <c:extLst xmlns:c16r2="http://schemas.microsoft.com/office/drawing/2015/06/chart">
            <c:ext xmlns:c16="http://schemas.microsoft.com/office/drawing/2014/chart" uri="{C3380CC4-5D6E-409C-BE32-E72D297353CC}">
              <c16:uniqueId val="{00000005-A6A4-40CE-812C-02C2618A775C}"/>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1.99</c:v>
                </c:pt>
                <c:pt idx="2">
                  <c:v>#N/A</c:v>
                </c:pt>
                <c:pt idx="3">
                  <c:v>2.04</c:v>
                </c:pt>
                <c:pt idx="4">
                  <c:v>#N/A</c:v>
                </c:pt>
                <c:pt idx="5">
                  <c:v>2.2000000000000002</c:v>
                </c:pt>
                <c:pt idx="6">
                  <c:v>#N/A</c:v>
                </c:pt>
                <c:pt idx="7">
                  <c:v>1.87</c:v>
                </c:pt>
                <c:pt idx="8">
                  <c:v>#N/A</c:v>
                </c:pt>
                <c:pt idx="9">
                  <c:v>1.38</c:v>
                </c:pt>
              </c:numCache>
            </c:numRef>
          </c:val>
          <c:extLst xmlns:c16r2="http://schemas.microsoft.com/office/drawing/2015/06/chart">
            <c:ext xmlns:c16="http://schemas.microsoft.com/office/drawing/2014/chart" uri="{C3380CC4-5D6E-409C-BE32-E72D297353CC}">
              <c16:uniqueId val="{00000006-A6A4-40CE-812C-02C2618A775C}"/>
            </c:ext>
          </c:extLst>
        </c:ser>
        <c:ser>
          <c:idx val="7"/>
          <c:order val="7"/>
          <c:tx>
            <c:strRef>
              <c:f>データシート!$A$34</c:f>
              <c:strCache>
                <c:ptCount val="1"/>
                <c:pt idx="0">
                  <c:v>国民健康保険事業特別会計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2.78</c:v>
                </c:pt>
                <c:pt idx="2">
                  <c:v>#N/A</c:v>
                </c:pt>
                <c:pt idx="3">
                  <c:v>2.86</c:v>
                </c:pt>
                <c:pt idx="4">
                  <c:v>#N/A</c:v>
                </c:pt>
                <c:pt idx="5">
                  <c:v>3.09</c:v>
                </c:pt>
                <c:pt idx="6">
                  <c:v>#N/A</c:v>
                </c:pt>
                <c:pt idx="7">
                  <c:v>3.5</c:v>
                </c:pt>
                <c:pt idx="8">
                  <c:v>#N/A</c:v>
                </c:pt>
                <c:pt idx="9">
                  <c:v>2.0099999999999998</c:v>
                </c:pt>
              </c:numCache>
            </c:numRef>
          </c:val>
          <c:extLst xmlns:c16r2="http://schemas.microsoft.com/office/drawing/2015/06/chart">
            <c:ext xmlns:c16="http://schemas.microsoft.com/office/drawing/2014/chart" uri="{C3380CC4-5D6E-409C-BE32-E72D297353CC}">
              <c16:uniqueId val="{00000007-A6A4-40CE-812C-02C2618A775C}"/>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3.77</c:v>
                </c:pt>
                <c:pt idx="2">
                  <c:v>#N/A</c:v>
                </c:pt>
                <c:pt idx="3">
                  <c:v>4.3499999999999996</c:v>
                </c:pt>
                <c:pt idx="4">
                  <c:v>#N/A</c:v>
                </c:pt>
                <c:pt idx="5">
                  <c:v>4.0999999999999996</c:v>
                </c:pt>
                <c:pt idx="6">
                  <c:v>#N/A</c:v>
                </c:pt>
                <c:pt idx="7">
                  <c:v>3.7</c:v>
                </c:pt>
                <c:pt idx="8">
                  <c:v>#N/A</c:v>
                </c:pt>
                <c:pt idx="9">
                  <c:v>3.52</c:v>
                </c:pt>
              </c:numCache>
            </c:numRef>
          </c:val>
          <c:extLst xmlns:c16r2="http://schemas.microsoft.com/office/drawing/2015/06/chart">
            <c:ext xmlns:c16="http://schemas.microsoft.com/office/drawing/2014/chart" uri="{C3380CC4-5D6E-409C-BE32-E72D297353CC}">
              <c16:uniqueId val="{00000008-A6A4-40CE-812C-02C2618A775C}"/>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5.27</c:v>
                </c:pt>
                <c:pt idx="2">
                  <c:v>#N/A</c:v>
                </c:pt>
                <c:pt idx="3">
                  <c:v>5.7</c:v>
                </c:pt>
                <c:pt idx="4">
                  <c:v>#N/A</c:v>
                </c:pt>
                <c:pt idx="5">
                  <c:v>6.46</c:v>
                </c:pt>
                <c:pt idx="6">
                  <c:v>#N/A</c:v>
                </c:pt>
                <c:pt idx="7">
                  <c:v>11.94</c:v>
                </c:pt>
                <c:pt idx="8">
                  <c:v>#N/A</c:v>
                </c:pt>
                <c:pt idx="9">
                  <c:v>12.2</c:v>
                </c:pt>
              </c:numCache>
            </c:numRef>
          </c:val>
          <c:extLst xmlns:c16r2="http://schemas.microsoft.com/office/drawing/2015/06/chart">
            <c:ext xmlns:c16="http://schemas.microsoft.com/office/drawing/2014/chart" uri="{C3380CC4-5D6E-409C-BE32-E72D297353CC}">
              <c16:uniqueId val="{00000009-A6A4-40CE-812C-02C2618A775C}"/>
            </c:ext>
          </c:extLst>
        </c:ser>
        <c:dLbls>
          <c:showLegendKey val="0"/>
          <c:showVal val="0"/>
          <c:showCatName val="0"/>
          <c:showSerName val="0"/>
          <c:showPercent val="0"/>
          <c:showBubbleSize val="0"/>
        </c:dLbls>
        <c:gapWidth val="150"/>
        <c:overlap val="100"/>
        <c:axId val="133232896"/>
        <c:axId val="103612416"/>
      </c:barChart>
      <c:catAx>
        <c:axId val="1332328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3612416"/>
        <c:crosses val="autoZero"/>
        <c:auto val="1"/>
        <c:lblAlgn val="ctr"/>
        <c:lblOffset val="100"/>
        <c:tickLblSkip val="1"/>
        <c:tickMarkSkip val="1"/>
        <c:noMultiLvlLbl val="0"/>
      </c:catAx>
      <c:valAx>
        <c:axId val="10361241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323289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2720</c:v>
                </c:pt>
                <c:pt idx="5">
                  <c:v>2602</c:v>
                </c:pt>
                <c:pt idx="8">
                  <c:v>2628</c:v>
                </c:pt>
                <c:pt idx="11">
                  <c:v>2568</c:v>
                </c:pt>
                <c:pt idx="14">
                  <c:v>2594</c:v>
                </c:pt>
              </c:numCache>
            </c:numRef>
          </c:val>
          <c:extLst xmlns:c16r2="http://schemas.microsoft.com/office/drawing/2015/06/chart">
            <c:ext xmlns:c16="http://schemas.microsoft.com/office/drawing/2014/chart" uri="{C3380CC4-5D6E-409C-BE32-E72D297353CC}">
              <c16:uniqueId val="{00000000-A4A6-4B03-822F-09CD0DFECFB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A4A6-4B03-822F-09CD0DFECFB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10</c:v>
                </c:pt>
                <c:pt idx="3">
                  <c:v>7</c:v>
                </c:pt>
                <c:pt idx="6">
                  <c:v>7</c:v>
                </c:pt>
                <c:pt idx="9">
                  <c:v>7</c:v>
                </c:pt>
                <c:pt idx="12">
                  <c:v>12</c:v>
                </c:pt>
              </c:numCache>
            </c:numRef>
          </c:val>
          <c:extLst xmlns:c16r2="http://schemas.microsoft.com/office/drawing/2015/06/chart">
            <c:ext xmlns:c16="http://schemas.microsoft.com/office/drawing/2014/chart" uri="{C3380CC4-5D6E-409C-BE32-E72D297353CC}">
              <c16:uniqueId val="{00000002-A4A6-4B03-822F-09CD0DFECFB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A4A6-4B03-822F-09CD0DFECFB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702</c:v>
                </c:pt>
                <c:pt idx="3">
                  <c:v>641</c:v>
                </c:pt>
                <c:pt idx="6">
                  <c:v>630</c:v>
                </c:pt>
                <c:pt idx="9">
                  <c:v>600</c:v>
                </c:pt>
                <c:pt idx="12">
                  <c:v>595</c:v>
                </c:pt>
              </c:numCache>
            </c:numRef>
          </c:val>
          <c:extLst xmlns:c16r2="http://schemas.microsoft.com/office/drawing/2015/06/chart">
            <c:ext xmlns:c16="http://schemas.microsoft.com/office/drawing/2014/chart" uri="{C3380CC4-5D6E-409C-BE32-E72D297353CC}">
              <c16:uniqueId val="{00000004-A4A6-4B03-822F-09CD0DFECFB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A4A6-4B03-822F-09CD0DFECFB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A4A6-4B03-822F-09CD0DFECFB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2689</c:v>
                </c:pt>
                <c:pt idx="3">
                  <c:v>2649</c:v>
                </c:pt>
                <c:pt idx="6">
                  <c:v>2579</c:v>
                </c:pt>
                <c:pt idx="9">
                  <c:v>2528</c:v>
                </c:pt>
                <c:pt idx="12">
                  <c:v>2680</c:v>
                </c:pt>
              </c:numCache>
            </c:numRef>
          </c:val>
          <c:extLst xmlns:c16r2="http://schemas.microsoft.com/office/drawing/2015/06/chart">
            <c:ext xmlns:c16="http://schemas.microsoft.com/office/drawing/2014/chart" uri="{C3380CC4-5D6E-409C-BE32-E72D297353CC}">
              <c16:uniqueId val="{00000007-A4A6-4B03-822F-09CD0DFECFBE}"/>
            </c:ext>
          </c:extLst>
        </c:ser>
        <c:dLbls>
          <c:showLegendKey val="0"/>
          <c:showVal val="0"/>
          <c:showCatName val="0"/>
          <c:showSerName val="0"/>
          <c:showPercent val="0"/>
          <c:showBubbleSize val="0"/>
        </c:dLbls>
        <c:gapWidth val="100"/>
        <c:overlap val="100"/>
        <c:axId val="103728256"/>
        <c:axId val="10373017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681</c:v>
                </c:pt>
                <c:pt idx="2">
                  <c:v>#N/A</c:v>
                </c:pt>
                <c:pt idx="3">
                  <c:v>#N/A</c:v>
                </c:pt>
                <c:pt idx="4">
                  <c:v>695</c:v>
                </c:pt>
                <c:pt idx="5">
                  <c:v>#N/A</c:v>
                </c:pt>
                <c:pt idx="6">
                  <c:v>#N/A</c:v>
                </c:pt>
                <c:pt idx="7">
                  <c:v>588</c:v>
                </c:pt>
                <c:pt idx="8">
                  <c:v>#N/A</c:v>
                </c:pt>
                <c:pt idx="9">
                  <c:v>#N/A</c:v>
                </c:pt>
                <c:pt idx="10">
                  <c:v>567</c:v>
                </c:pt>
                <c:pt idx="11">
                  <c:v>#N/A</c:v>
                </c:pt>
                <c:pt idx="12">
                  <c:v>#N/A</c:v>
                </c:pt>
                <c:pt idx="13">
                  <c:v>693</c:v>
                </c:pt>
                <c:pt idx="14">
                  <c:v>#N/A</c:v>
                </c:pt>
              </c:numCache>
            </c:numRef>
          </c:val>
          <c:smooth val="0"/>
          <c:extLst xmlns:c16r2="http://schemas.microsoft.com/office/drawing/2015/06/chart">
            <c:ext xmlns:c16="http://schemas.microsoft.com/office/drawing/2014/chart" uri="{C3380CC4-5D6E-409C-BE32-E72D297353CC}">
              <c16:uniqueId val="{00000008-A4A6-4B03-822F-09CD0DFECFBE}"/>
            </c:ext>
          </c:extLst>
        </c:ser>
        <c:dLbls>
          <c:showLegendKey val="0"/>
          <c:showVal val="0"/>
          <c:showCatName val="0"/>
          <c:showSerName val="0"/>
          <c:showPercent val="0"/>
          <c:showBubbleSize val="0"/>
        </c:dLbls>
        <c:marker val="1"/>
        <c:smooth val="0"/>
        <c:axId val="103728256"/>
        <c:axId val="103730176"/>
      </c:lineChart>
      <c:catAx>
        <c:axId val="103728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3730176"/>
        <c:crosses val="autoZero"/>
        <c:auto val="1"/>
        <c:lblAlgn val="ctr"/>
        <c:lblOffset val="100"/>
        <c:tickLblSkip val="1"/>
        <c:tickMarkSkip val="1"/>
        <c:noMultiLvlLbl val="0"/>
      </c:catAx>
      <c:valAx>
        <c:axId val="10373017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3728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24221</c:v>
                </c:pt>
                <c:pt idx="5">
                  <c:v>25153</c:v>
                </c:pt>
                <c:pt idx="8">
                  <c:v>24739</c:v>
                </c:pt>
                <c:pt idx="11">
                  <c:v>23532</c:v>
                </c:pt>
                <c:pt idx="14">
                  <c:v>21307</c:v>
                </c:pt>
              </c:numCache>
            </c:numRef>
          </c:val>
          <c:extLst xmlns:c16r2="http://schemas.microsoft.com/office/drawing/2015/06/chart">
            <c:ext xmlns:c16="http://schemas.microsoft.com/office/drawing/2014/chart" uri="{C3380CC4-5D6E-409C-BE32-E72D297353CC}">
              <c16:uniqueId val="{00000000-C6D7-4929-8FBB-3B6EBE26549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777</c:v>
                </c:pt>
                <c:pt idx="5">
                  <c:v>552</c:v>
                </c:pt>
                <c:pt idx="8">
                  <c:v>497</c:v>
                </c:pt>
                <c:pt idx="11">
                  <c:v>437</c:v>
                </c:pt>
                <c:pt idx="14">
                  <c:v>404</c:v>
                </c:pt>
              </c:numCache>
            </c:numRef>
          </c:val>
          <c:extLst xmlns:c16r2="http://schemas.microsoft.com/office/drawing/2015/06/chart">
            <c:ext xmlns:c16="http://schemas.microsoft.com/office/drawing/2014/chart" uri="{C3380CC4-5D6E-409C-BE32-E72D297353CC}">
              <c16:uniqueId val="{00000001-C6D7-4929-8FBB-3B6EBE26549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5284</c:v>
                </c:pt>
                <c:pt idx="5">
                  <c:v>4876</c:v>
                </c:pt>
                <c:pt idx="8">
                  <c:v>5285</c:v>
                </c:pt>
                <c:pt idx="11">
                  <c:v>5696</c:v>
                </c:pt>
                <c:pt idx="14">
                  <c:v>6608</c:v>
                </c:pt>
              </c:numCache>
            </c:numRef>
          </c:val>
          <c:extLst xmlns:c16r2="http://schemas.microsoft.com/office/drawing/2015/06/chart">
            <c:ext xmlns:c16="http://schemas.microsoft.com/office/drawing/2014/chart" uri="{C3380CC4-5D6E-409C-BE32-E72D297353CC}">
              <c16:uniqueId val="{00000002-C6D7-4929-8FBB-3B6EBE26549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C6D7-4929-8FBB-3B6EBE26549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C6D7-4929-8FBB-3B6EBE26549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C6D7-4929-8FBB-3B6EBE26549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3218</c:v>
                </c:pt>
                <c:pt idx="3">
                  <c:v>3188</c:v>
                </c:pt>
                <c:pt idx="6">
                  <c:v>3083</c:v>
                </c:pt>
                <c:pt idx="9">
                  <c:v>3107</c:v>
                </c:pt>
                <c:pt idx="12">
                  <c:v>3257</c:v>
                </c:pt>
              </c:numCache>
            </c:numRef>
          </c:val>
          <c:extLst xmlns:c16r2="http://schemas.microsoft.com/office/drawing/2015/06/chart">
            <c:ext xmlns:c16="http://schemas.microsoft.com/office/drawing/2014/chart" uri="{C3380CC4-5D6E-409C-BE32-E72D297353CC}">
              <c16:uniqueId val="{00000006-C6D7-4929-8FBB-3B6EBE26549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7-C6D7-4929-8FBB-3B6EBE26549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6202</c:v>
                </c:pt>
                <c:pt idx="3">
                  <c:v>6070</c:v>
                </c:pt>
                <c:pt idx="6">
                  <c:v>5870</c:v>
                </c:pt>
                <c:pt idx="9">
                  <c:v>5637</c:v>
                </c:pt>
                <c:pt idx="12">
                  <c:v>5219</c:v>
                </c:pt>
              </c:numCache>
            </c:numRef>
          </c:val>
          <c:extLst xmlns:c16r2="http://schemas.microsoft.com/office/drawing/2015/06/chart">
            <c:ext xmlns:c16="http://schemas.microsoft.com/office/drawing/2014/chart" uri="{C3380CC4-5D6E-409C-BE32-E72D297353CC}">
              <c16:uniqueId val="{00000008-C6D7-4929-8FBB-3B6EBE26549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17</c:v>
                </c:pt>
                <c:pt idx="3">
                  <c:v>11</c:v>
                </c:pt>
                <c:pt idx="6">
                  <c:v>6</c:v>
                </c:pt>
                <c:pt idx="9">
                  <c:v>0</c:v>
                </c:pt>
                <c:pt idx="12">
                  <c:v>0</c:v>
                </c:pt>
              </c:numCache>
            </c:numRef>
          </c:val>
          <c:extLst xmlns:c16r2="http://schemas.microsoft.com/office/drawing/2015/06/chart">
            <c:ext xmlns:c16="http://schemas.microsoft.com/office/drawing/2014/chart" uri="{C3380CC4-5D6E-409C-BE32-E72D297353CC}">
              <c16:uniqueId val="{00000009-C6D7-4929-8FBB-3B6EBE26549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21710</c:v>
                </c:pt>
                <c:pt idx="3">
                  <c:v>23854</c:v>
                </c:pt>
                <c:pt idx="6">
                  <c:v>23191</c:v>
                </c:pt>
                <c:pt idx="9">
                  <c:v>21898</c:v>
                </c:pt>
                <c:pt idx="12">
                  <c:v>20700</c:v>
                </c:pt>
              </c:numCache>
            </c:numRef>
          </c:val>
          <c:extLst xmlns:c16r2="http://schemas.microsoft.com/office/drawing/2015/06/chart">
            <c:ext xmlns:c16="http://schemas.microsoft.com/office/drawing/2014/chart" uri="{C3380CC4-5D6E-409C-BE32-E72D297353CC}">
              <c16:uniqueId val="{0000000A-C6D7-4929-8FBB-3B6EBE26549D}"/>
            </c:ext>
          </c:extLst>
        </c:ser>
        <c:dLbls>
          <c:showLegendKey val="0"/>
          <c:showVal val="0"/>
          <c:showCatName val="0"/>
          <c:showSerName val="0"/>
          <c:showPercent val="0"/>
          <c:showBubbleSize val="0"/>
        </c:dLbls>
        <c:gapWidth val="100"/>
        <c:overlap val="100"/>
        <c:axId val="103485440"/>
        <c:axId val="10348697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865</c:v>
                </c:pt>
                <c:pt idx="2">
                  <c:v>#N/A</c:v>
                </c:pt>
                <c:pt idx="3">
                  <c:v>#N/A</c:v>
                </c:pt>
                <c:pt idx="4">
                  <c:v>2542</c:v>
                </c:pt>
                <c:pt idx="5">
                  <c:v>#N/A</c:v>
                </c:pt>
                <c:pt idx="6">
                  <c:v>#N/A</c:v>
                </c:pt>
                <c:pt idx="7">
                  <c:v>1627</c:v>
                </c:pt>
                <c:pt idx="8">
                  <c:v>#N/A</c:v>
                </c:pt>
                <c:pt idx="9">
                  <c:v>#N/A</c:v>
                </c:pt>
                <c:pt idx="10">
                  <c:v>977</c:v>
                </c:pt>
                <c:pt idx="11">
                  <c:v>#N/A</c:v>
                </c:pt>
                <c:pt idx="12">
                  <c:v>#N/A</c:v>
                </c:pt>
                <c:pt idx="13">
                  <c:v>858</c:v>
                </c:pt>
                <c:pt idx="14">
                  <c:v>#N/A</c:v>
                </c:pt>
              </c:numCache>
            </c:numRef>
          </c:val>
          <c:smooth val="0"/>
          <c:extLst xmlns:c16r2="http://schemas.microsoft.com/office/drawing/2015/06/chart">
            <c:ext xmlns:c16="http://schemas.microsoft.com/office/drawing/2014/chart" uri="{C3380CC4-5D6E-409C-BE32-E72D297353CC}">
              <c16:uniqueId val="{0000000B-C6D7-4929-8FBB-3B6EBE26549D}"/>
            </c:ext>
          </c:extLst>
        </c:ser>
        <c:dLbls>
          <c:showLegendKey val="0"/>
          <c:showVal val="0"/>
          <c:showCatName val="0"/>
          <c:showSerName val="0"/>
          <c:showPercent val="0"/>
          <c:showBubbleSize val="0"/>
        </c:dLbls>
        <c:marker val="1"/>
        <c:smooth val="0"/>
        <c:axId val="103485440"/>
        <c:axId val="103486976"/>
      </c:lineChart>
      <c:catAx>
        <c:axId val="1034854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03486976"/>
        <c:crosses val="autoZero"/>
        <c:auto val="1"/>
        <c:lblAlgn val="ctr"/>
        <c:lblOffset val="100"/>
        <c:tickLblSkip val="1"/>
        <c:tickMarkSkip val="1"/>
        <c:noMultiLvlLbl val="0"/>
      </c:catAx>
      <c:valAx>
        <c:axId val="10348697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34854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2642</c:v>
                </c:pt>
                <c:pt idx="1">
                  <c:v>3048</c:v>
                </c:pt>
                <c:pt idx="2">
                  <c:v>3746</c:v>
                </c:pt>
              </c:numCache>
            </c:numRef>
          </c:val>
          <c:extLst xmlns:c16r2="http://schemas.microsoft.com/office/drawing/2015/06/chart">
            <c:ext xmlns:c16="http://schemas.microsoft.com/office/drawing/2014/chart" uri="{C3380CC4-5D6E-409C-BE32-E72D297353CC}">
              <c16:uniqueId val="{00000000-A8EC-4068-80E5-836B312535E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86</c:v>
                </c:pt>
                <c:pt idx="1">
                  <c:v>167</c:v>
                </c:pt>
                <c:pt idx="2">
                  <c:v>164</c:v>
                </c:pt>
              </c:numCache>
            </c:numRef>
          </c:val>
          <c:extLst xmlns:c16r2="http://schemas.microsoft.com/office/drawing/2015/06/chart">
            <c:ext xmlns:c16="http://schemas.microsoft.com/office/drawing/2014/chart" uri="{C3380CC4-5D6E-409C-BE32-E72D297353CC}">
              <c16:uniqueId val="{00000001-A8EC-4068-80E5-836B312535E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3455</c:v>
                </c:pt>
                <c:pt idx="1">
                  <c:v>3379</c:v>
                </c:pt>
                <c:pt idx="2">
                  <c:v>3394</c:v>
                </c:pt>
              </c:numCache>
            </c:numRef>
          </c:val>
          <c:extLst xmlns:c16r2="http://schemas.microsoft.com/office/drawing/2015/06/chart">
            <c:ext xmlns:c16="http://schemas.microsoft.com/office/drawing/2014/chart" uri="{C3380CC4-5D6E-409C-BE32-E72D297353CC}">
              <c16:uniqueId val="{00000002-A8EC-4068-80E5-836B312535E9}"/>
            </c:ext>
          </c:extLst>
        </c:ser>
        <c:dLbls>
          <c:showLegendKey val="0"/>
          <c:showVal val="0"/>
          <c:showCatName val="0"/>
          <c:showSerName val="0"/>
          <c:showPercent val="0"/>
          <c:showBubbleSize val="0"/>
        </c:dLbls>
        <c:gapWidth val="120"/>
        <c:overlap val="100"/>
        <c:axId val="103867520"/>
        <c:axId val="103869056"/>
      </c:barChart>
      <c:catAx>
        <c:axId val="1038675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03869056"/>
        <c:crosses val="autoZero"/>
        <c:auto val="1"/>
        <c:lblAlgn val="ctr"/>
        <c:lblOffset val="100"/>
        <c:tickLblSkip val="1"/>
        <c:tickMarkSkip val="1"/>
        <c:noMultiLvlLbl val="0"/>
      </c:catAx>
      <c:valAx>
        <c:axId val="103869056"/>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0386752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公会計指標分析・財政指標組合せ分析表!$BP$50</c:f>
                  <c:strCache>
                    <c:ptCount val="1"/>
                    <c:pt idx="0">
                      <c:v>H30</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{00BFE8D8-69DF-47F7-BAD6-9A25085BF495}</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57C9-476D-9D1C-EECA13FD1F9B}"/>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{0F73AAB3-93B6-4337-83FD-CD8235030E8D}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7C9-476D-9D1C-EECA13FD1F9B}"/>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{1323AF20-848D-40DD-95B3-BD7D29CF2EF6}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7C9-476D-9D1C-EECA13FD1F9B}"/>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{33288D1E-7717-4014-AEE2-978041D271FE}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7C9-476D-9D1C-EECA13FD1F9B}"/>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{7169DFD1-3D32-4537-A5E2-D6FA9EA0E75B}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7C9-476D-9D1C-EECA13FD1F9B}"/>
                </c:ext>
              </c:extLst>
            </c:dLbl>
            <c:dLbl>
              <c:idx val="8"/>
              <c:layout/>
              <c:tx>
                <c:strRef>
                  <c:f>公会計指標分析・財政指標組合せ分析表!$BX$50</c:f>
                  <c:strCache>
                    <c:ptCount val="1"/>
                    <c:pt idx="0">
                      <c:v>R01</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{BC8AD1D6-1F75-47F4-836C-CE683C529954}</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57C9-476D-9D1C-EECA13FD1F9B}"/>
                </c:ext>
              </c:extLst>
            </c:dLbl>
            <c:dLbl>
              <c:idx val="16"/>
              <c:layout/>
              <c:tx>
                <c:strRef>
                  <c:f>公会計指標分析・財政指標組合せ分析表!$CF$50</c:f>
                  <c:strCache>
                    <c:ptCount val="1"/>
                    <c:pt idx="0">
                      <c:v>R02</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{ED5915AD-227D-47C8-831D-03B352FB30C2}</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57C9-476D-9D1C-EECA13FD1F9B}"/>
                </c:ext>
              </c:extLst>
            </c:dLbl>
            <c:dLbl>
              <c:idx val="24"/>
              <c:layout/>
              <c:tx>
                <c:strRef>
                  <c:f>公会計指標分析・財政指標組合せ分析表!$CN$50</c:f>
                  <c:strCache>
                    <c:ptCount val="1"/>
                    <c:pt idx="0">
                      <c:v>R03</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{6697BEA8-57FD-4189-95B6-1C599FEE1D09}</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57C9-476D-9D1C-EECA13FD1F9B}"/>
                </c:ext>
              </c:extLst>
            </c:dLbl>
            <c:dLbl>
              <c:idx val="32"/>
              <c:layout/>
              <c:tx>
                <c:strRef>
                  <c:f>公会計指標分析・財政指標組合せ分析表!$CV$50</c:f>
                  <c:strCache>
                    <c:ptCount val="1"/>
                    <c:pt idx="0">
                      <c:v>R04</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{E7CA2C7D-05BC-48EE-9B31-31E78FF85888}</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57C9-476D-9D1C-EECA13FD1F9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61.1</c:v>
                </c:pt>
                <c:pt idx="8">
                  <c:v>61.3</c:v>
                </c:pt>
                <c:pt idx="16">
                  <c:v>62.1</c:v>
                </c:pt>
                <c:pt idx="24">
                  <c:v>62.4</c:v>
                </c:pt>
                <c:pt idx="32">
                  <c:v>63.8</c:v>
                </c:pt>
              </c:numCache>
            </c:numRef>
          </c:xVal>
          <c:yVal>
            <c:numRef>
              <c:f>公会計指標分析・財政指標組合せ分析表!$BP$51:$DC$51</c:f>
              <c:numCache>
                <c:formatCode>#,##0.0;"▲ "#,##0.0</c:formatCode>
                <c:ptCount val="40"/>
                <c:pt idx="0">
                  <c:v>8.6</c:v>
                </c:pt>
                <c:pt idx="8">
                  <c:v>26</c:v>
                </c:pt>
                <c:pt idx="16">
                  <c:v>16.3</c:v>
                </c:pt>
                <c:pt idx="24">
                  <c:v>9.3000000000000007</c:v>
                </c:pt>
                <c:pt idx="32">
                  <c:v>8.4</c:v>
                </c:pt>
              </c:numCache>
            </c:numRef>
          </c:yVal>
          <c:smooth val="0"/>
          <c:extLst xmlns:c16r2="http://schemas.microsoft.com/office/drawing/2015/06/chart">
            <c:ext xmlns:c16="http://schemas.microsoft.com/office/drawing/2014/chart" uri="{C3380CC4-5D6E-409C-BE32-E72D297353CC}">
              <c16:uniqueId val="{00000009-57C9-476D-9D1C-EECA13FD1F9B}"/>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H30</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{2AD36C32-CD79-44AB-A3BF-3AA49418CA33}</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57C9-476D-9D1C-EECA13FD1F9B}"/>
                </c:ext>
              </c:extLst>
            </c:dLbl>
            <c:dLbl>
              <c:idx val="1"/>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{75A9C269-8D66-428B-B3EA-5EE94EF03411}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7C9-476D-9D1C-EECA13FD1F9B}"/>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{AF426A96-427F-47B0-A953-94DD92E2282E}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7C9-476D-9D1C-EECA13FD1F9B}"/>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{22ED9B5F-BFDA-4686-B7FE-4441DC442416}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7C9-476D-9D1C-EECA13FD1F9B}"/>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{60CF0CC2-AB24-48EE-BF46-E6A57F347372}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7C9-476D-9D1C-EECA13FD1F9B}"/>
                </c:ext>
              </c:extLst>
            </c:dLbl>
            <c:dLbl>
              <c:idx val="8"/>
              <c:layout/>
              <c:tx>
                <c:strRef>
                  <c:f>公会計指標分析・財政指標組合せ分析表!$BX$50</c:f>
                  <c:strCache>
                    <c:ptCount val="1"/>
                    <c:pt idx="0">
                      <c:v>R01</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{995E7EAD-3CE3-489C-813F-F1183D3E997D}</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57C9-476D-9D1C-EECA13FD1F9B}"/>
                </c:ext>
              </c:extLst>
            </c:dLbl>
            <c:dLbl>
              <c:idx val="16"/>
              <c:layout/>
              <c:tx>
                <c:strRef>
                  <c:f>公会計指標分析・財政指標組合せ分析表!$CF$50</c:f>
                  <c:strCache>
                    <c:ptCount val="1"/>
                    <c:pt idx="0">
                      <c:v>R02</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{3A921D15-30E3-42C8-9CBA-26BDBFBFEFBB}</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57C9-476D-9D1C-EECA13FD1F9B}"/>
                </c:ext>
              </c:extLst>
            </c:dLbl>
            <c:dLbl>
              <c:idx val="24"/>
              <c:layout/>
              <c:tx>
                <c:strRef>
                  <c:f>公会計指標分析・財政指標組合せ分析表!$CN$50</c:f>
                  <c:strCache>
                    <c:ptCount val="1"/>
                    <c:pt idx="0">
                      <c:v>R03</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{4303AFF1-C4B6-4370-BBCD-2E5D339E861A}</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57C9-476D-9D1C-EECA13FD1F9B}"/>
                </c:ext>
              </c:extLst>
            </c:dLbl>
            <c:dLbl>
              <c:idx val="32"/>
              <c:layout/>
              <c:tx>
                <c:strRef>
                  <c:f>公会計指標分析・財政指標組合せ分析表!$CV$50</c:f>
                  <c:strCache>
                    <c:ptCount val="1"/>
                    <c:pt idx="0">
                      <c:v>R04</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{E594C3A9-D97F-4BA8-AB49-714CAB5BB4AF}</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57C9-476D-9D1C-EECA13FD1F9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60.8</c:v>
                </c:pt>
                <c:pt idx="8">
                  <c:v>61</c:v>
                </c:pt>
                <c:pt idx="16">
                  <c:v>61.7</c:v>
                </c:pt>
                <c:pt idx="24">
                  <c:v>62.5</c:v>
                </c:pt>
                <c:pt idx="32">
                  <c:v>65</c:v>
                </c:pt>
              </c:numCache>
            </c:numRef>
          </c:xVal>
          <c:yVal>
            <c:numRef>
              <c:f>公会計指標分析・財政指標組合せ分析表!$BP$55:$DC$55</c:f>
              <c:numCache>
                <c:formatCode>#,##0.0;"▲ "#,##0.0</c:formatCode>
                <c:ptCount val="40"/>
                <c:pt idx="0">
                  <c:v>48</c:v>
                </c:pt>
                <c:pt idx="8">
                  <c:v>49.1</c:v>
                </c:pt>
                <c:pt idx="16">
                  <c:v>41.5</c:v>
                </c:pt>
                <c:pt idx="24">
                  <c:v>25.2</c:v>
                </c:pt>
                <c:pt idx="32">
                  <c:v>15.7</c:v>
                </c:pt>
              </c:numCache>
            </c:numRef>
          </c:yVal>
          <c:smooth val="0"/>
          <c:extLst xmlns:c16r2="http://schemas.microsoft.com/office/drawing/2015/06/chart">
            <c:ext xmlns:c16="http://schemas.microsoft.com/office/drawing/2014/chart" uri="{C3380CC4-5D6E-409C-BE32-E72D297353CC}">
              <c16:uniqueId val="{00000013-57C9-476D-9D1C-EECA13FD1F9B}"/>
            </c:ext>
          </c:extLst>
        </c:ser>
        <c:dLbls>
          <c:showLegendKey val="0"/>
          <c:showVal val="1"/>
          <c:showCatName val="0"/>
          <c:showSerName val="0"/>
          <c:showPercent val="0"/>
          <c:showBubbleSize val="0"/>
        </c:dLbls>
        <c:axId val="199420544"/>
        <c:axId val="199422720"/>
      </c:scatterChart>
      <c:valAx>
        <c:axId val="199420544"/>
        <c:scaling>
          <c:orientation val="maxMin"/>
          <c:max val="66"/>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199422720"/>
        <c:crosses val="autoZero"/>
        <c:crossBetween val="midCat"/>
      </c:valAx>
      <c:valAx>
        <c:axId val="199422720"/>
        <c:scaling>
          <c:orientation val="maxMin"/>
          <c:max val="6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199420544"/>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{C992ABB5-B75B-437E-9202-A2E230647F4E}</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1C12-4D3F-8727-723F80568B71}"/>
                </c:ext>
              </c:extLst>
            </c:dLbl>
            <c:dLbl>
              <c:idx val="1"/>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{FD2A44F9-C47E-48D6-8A76-E1E2275DBBFE}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C12-4D3F-8727-723F80568B71}"/>
                </c:ext>
              </c:extLst>
            </c:dLbl>
            <c:dLbl>
              <c:idx val="2"/>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{9360A66E-4A4D-4863-A368-1AB45C1605BE}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C12-4D3F-8727-723F80568B71}"/>
                </c:ext>
              </c:extLst>
            </c:dLbl>
            <c:dLbl>
              <c:idx val="3"/>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{92D0B809-5E82-46A1-9984-FFA0A3101420}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C12-4D3F-8727-723F80568B71}"/>
                </c:ext>
              </c:extLst>
            </c:dLbl>
            <c:dLbl>
              <c:idx val="4"/>
              <c:tx>
                <c:strRef>
                  <c:f>#REF!</c:f>
                  <c:strCache>
                    <c:ptCount val="1"/>
                    <c:pt idx="0">
                      <c:v>#REF!</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{885C1D2D-ED21-4CBC-B399-6179CEEEB1B4}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C12-4D3F-8727-723F80568B71}"/>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{49744DE8-0929-4EFA-AE5A-5AC6B2BB3E04}</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1C12-4D3F-8727-723F80568B71}"/>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{2DD30395-C3A7-4CCE-BFEC-313687B3D772}</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1C12-4D3F-8727-723F80568B71}"/>
                </c:ext>
              </c:extLst>
            </c:dLbl>
            <c:dLbl>
              <c:idx val="24"/>
              <c:layout>
                <c:manualLayout>
                  <c:x val="-3.6429759508909289E-2"/>
                  <c:y val="-4.8504459530641336E-2"/>
                </c:manualLayout>
              </c:layout>
              <c:tx>
                <c:strRef>
                  <c:f>公会計指標分析・財政指標組合せ分析表!$CN$72</c:f>
                  <c:strCache>
                    <c:ptCount val="1"/>
                    <c:pt idx="0">
                      <c:v>R03</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{88B4679A-BF79-4B3B-B01A-D5110D006264}</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1C12-4D3F-8727-723F80568B71}"/>
                </c:ext>
              </c:extLst>
            </c:dLbl>
            <c:dLbl>
              <c:idx val="32"/>
              <c:layout>
                <c:manualLayout>
                  <c:x val="-2.6710925941242011E-2"/>
                  <c:y val="-7.6328492157377151E-2"/>
                </c:manualLayout>
              </c:layout>
              <c:tx>
                <c:strRef>
                  <c:f>公会計指標分析・財政指標組合せ分析表!$CV$72</c:f>
                  <c:strCache>
                    <c:ptCount val="1"/>
                    <c:pt idx="0">
                      <c:v>R04</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{0114BEB3-0197-4907-9CD1-A430712A06E4}</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1C12-4D3F-8727-723F80568B7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7.6</c:v>
                </c:pt>
                <c:pt idx="8">
                  <c:v>7.3</c:v>
                </c:pt>
                <c:pt idx="16">
                  <c:v>6.6</c:v>
                </c:pt>
                <c:pt idx="24">
                  <c:v>6.1</c:v>
                </c:pt>
                <c:pt idx="32">
                  <c:v>6</c:v>
                </c:pt>
              </c:numCache>
            </c:numRef>
          </c:xVal>
          <c:yVal>
            <c:numRef>
              <c:f>公会計指標分析・財政指標組合せ分析表!$BP$73:$DC$73</c:f>
              <c:numCache>
                <c:formatCode>#,##0.0;"▲ "#,##0.0</c:formatCode>
                <c:ptCount val="40"/>
                <c:pt idx="0">
                  <c:v>8.6</c:v>
                </c:pt>
                <c:pt idx="8">
                  <c:v>26</c:v>
                </c:pt>
                <c:pt idx="16">
                  <c:v>16.3</c:v>
                </c:pt>
                <c:pt idx="24">
                  <c:v>9.3000000000000007</c:v>
                </c:pt>
                <c:pt idx="32">
                  <c:v>8.4</c:v>
                </c:pt>
              </c:numCache>
            </c:numRef>
          </c:yVal>
          <c:smooth val="0"/>
          <c:extLst xmlns:c16r2="http://schemas.microsoft.com/office/drawing/2015/06/chart">
            <c:ext xmlns:c16="http://schemas.microsoft.com/office/drawing/2014/chart" uri="{C3380CC4-5D6E-409C-BE32-E72D297353CC}">
              <c16:uniqueId val="{00000009-1C12-4D3F-8727-723F80568B71}"/>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0"/>
                  <c:y val="-1.2798931712773406E-2"/>
                </c:manualLayout>
              </c:layout>
              <c:tx>
                <c:strRef>
                  <c:f>公会計指標分析・財政指標組合せ分析表!$BP$72</c:f>
                  <c:strCache>
                    <c:ptCount val="1"/>
                    <c:pt idx="0">
                      <c:v>H30</c:v>
                    </c:pt>
                  </c:strCache>
                </c:strRef>
              </c:tx>
              <c:dLblPos val="r"/>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{095508AE-DA3B-4557-AA52-7A273DAE99EE}</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1C12-4D3F-8727-723F80568B71}"/>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{E5AFB843-4303-46CB-8D90-196ACE8C5066}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C12-4D3F-8727-723F80568B71}"/>
                </c:ext>
              </c:extLst>
            </c:dLbl>
            <c:dLbl>
              <c:idx val="2"/>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{4D04CEBC-302D-45DA-AD20-931BB27DF19C}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C12-4D3F-8727-723F80568B71}"/>
                </c:ext>
              </c:extLst>
            </c:dLbl>
            <c:dLbl>
              <c:idx val="3"/>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{F43391D8-6D2F-4CFC-9E8A-B4C7E174D148}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C12-4D3F-8727-723F80568B71}"/>
                </c:ext>
              </c:extLst>
            </c:dLbl>
            <c:dLbl>
              <c:idx val="4"/>
              <c:tx>
                <c:strRef>
                  <c:f>#REF!</c:f>
                  <c:strCache>
                    <c:ptCount val="1"/>
                    <c:pt idx="0">
                      <c:v>#REF!</c:v>
                    </c:pt>
                  </c:strCache>
                </c:strRef>
              </c:tx>
              <c:dLblPos val="t"/>
              <c:showLegendKey val="0"/>
              <c:showVal val="0"/>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{2AD4D6E1-7885-4911-8902-CD59189BEF8F}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C12-4D3F-8727-723F80568B71}"/>
                </c:ext>
              </c:extLst>
            </c:dLbl>
            <c:dLbl>
              <c:idx val="8"/>
              <c:layout>
                <c:manualLayout>
                  <c:x val="0"/>
                  <c:y val="1.2798931712773486E-2"/>
                </c:manualLayout>
              </c:layout>
              <c:tx>
                <c:strRef>
                  <c:f>公会計指標分析・財政指標組合せ分析表!$BX$72</c:f>
                  <c:strCache>
                    <c:ptCount val="1"/>
                    <c:pt idx="0">
                      <c:v>R01</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{1E2F03CD-1786-442C-9931-755AF76B2B2C}</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1C12-4D3F-8727-723F80568B71}"/>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{3E6F02F2-D96F-4E19-9E1A-7A977B1414D4}</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1C12-4D3F-8727-723F80568B71}"/>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{BB60A591-D6D2-4BD8-BAA5-BD906E03B6E4}</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1C12-4D3F-8727-723F80568B71}"/>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xmlns:c16r2="http://schemas.microsoft.com/office/drawing/2015/06/chart">
                <c:ext xmlns:c15="http://schemas.microsoft.com/office/drawing/2012/chart" uri="{CE6537A1-D6FC-4f65-9D91-7224C49458BB}">
                  <c15:dlblFieldTable>
                    <c15:dlblFTEntry>
                      <c15:txfldGUID>{95C6788A-2AE9-400B-82BE-BD2FDBAD82A6}</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1C12-4D3F-8727-723F80568B7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9.6</c:v>
                </c:pt>
                <c:pt idx="8">
                  <c:v>9.5</c:v>
                </c:pt>
                <c:pt idx="16">
                  <c:v>9.1999999999999993</c:v>
                </c:pt>
                <c:pt idx="24">
                  <c:v>8.9</c:v>
                </c:pt>
                <c:pt idx="32">
                  <c:v>8.9</c:v>
                </c:pt>
              </c:numCache>
            </c:numRef>
          </c:xVal>
          <c:yVal>
            <c:numRef>
              <c:f>公会計指標分析・財政指標組合せ分析表!$BP$77:$DC$77</c:f>
              <c:numCache>
                <c:formatCode>#,##0.0;"▲ "#,##0.0</c:formatCode>
                <c:ptCount val="40"/>
                <c:pt idx="0">
                  <c:v>48</c:v>
                </c:pt>
                <c:pt idx="8">
                  <c:v>49.1</c:v>
                </c:pt>
                <c:pt idx="16">
                  <c:v>41.5</c:v>
                </c:pt>
                <c:pt idx="24">
                  <c:v>25.2</c:v>
                </c:pt>
                <c:pt idx="32">
                  <c:v>15.7</c:v>
                </c:pt>
              </c:numCache>
            </c:numRef>
          </c:yVal>
          <c:smooth val="0"/>
          <c:extLst xmlns:c16r2="http://schemas.microsoft.com/office/drawing/2015/06/chart">
            <c:ext xmlns:c16="http://schemas.microsoft.com/office/drawing/2014/chart" uri="{C3380CC4-5D6E-409C-BE32-E72D297353CC}">
              <c16:uniqueId val="{00000013-1C12-4D3F-8727-723F80568B71}"/>
            </c:ext>
          </c:extLst>
        </c:ser>
        <c:dLbls>
          <c:showLegendKey val="0"/>
          <c:showVal val="1"/>
          <c:showCatName val="0"/>
          <c:showSerName val="0"/>
          <c:showPercent val="0"/>
          <c:showBubbleSize val="0"/>
        </c:dLbls>
        <c:axId val="201734016"/>
        <c:axId val="201773056"/>
      </c:scatterChart>
      <c:valAx>
        <c:axId val="201734016"/>
        <c:scaling>
          <c:orientation val="maxMin"/>
          <c:max val="10"/>
          <c:min val="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01773056"/>
        <c:crosses val="autoZero"/>
        <c:crossBetween val="midCat"/>
      </c:valAx>
      <c:valAx>
        <c:axId val="201773056"/>
        <c:scaling>
          <c:orientation val="maxMin"/>
          <c:max val="6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20173401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xmlns=""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xmlns=""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xmlns=""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xmlns=""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xmlns=""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山口県長門市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xmlns=""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xmlns=""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xmlns=""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xmlns=""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xmlns=""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xmlns=""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xmlns=""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xmlns=""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xmlns=""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xmlns=""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xmlns=""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xmlns=""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xmlns=""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xmlns=""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xmlns=""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xmlns=""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実質公債費率（</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カ年平均）は前年度比で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％の改善となった。主な要因としては、近年実施してきた交付税措置率の低い地方債の発行抑制が挙げられる。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しかしながら、令和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年度より光ファイバー整備事業、本庁舎建設事業等の大型事業における元金償還が始まったことから、実質公債費率は上昇していくと予想している。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xmlns=""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xmlns=""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xmlns=""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xmlns=""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該当なし</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xmlns=""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xmlns=""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xmlns=""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xmlns=""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xmlns=""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xmlns=""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xmlns=""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xmlns=""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xmlns=""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xmlns=""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xmlns=""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xmlns=""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xmlns=""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xmlns=""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xmlns=""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xmlns=""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xmlns=""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xmlns=""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xmlns=""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山口県長門市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xmlns=""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xmlns=""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xmlns=""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将来負担比率は前年度比で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0.9</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改善している。主な要因として、財政調整基金の取崩しを取り止めたことで充当可能基金が増加したことに加えて、近年実施してきた地方債の発行抑制と交付税措置率の高い地方債の優先的な発行により、ここ数年実施してきた本庁舎建設や光ファイバー網整備等の大型事業による地方債発行があっても地方債残高の増加を抑えられていることなどが挙げられ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今後は、基準財政需要額が減少することから、将来負担比率の悪化傾向が進むと予想される。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xmlns=""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xmlns=""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xmlns=""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xmlns=""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xmlns=""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xmlns=""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xmlns=""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山口県長門市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xmlns=""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xmlns=""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xmlns=""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xmlns=""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・財政調整基金へ</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698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百万円の積立てを行ったこと等により、基金全体として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709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百万円の増加。</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市税等の自主財源の減少や、国勢調査における人口減少の影響による普通交付税の減額、扶助費の増加が見込まれることから、特定目的基金については、それぞれの目的に沿って効果的に活用を図っ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xmlns=""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xmlns=""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xmlns=""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・地域活性化基金：地域住民の連携強化と地域振興のため。</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・職員退職手当基金：退職手当の財源不足を補うため。</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・公共施設維持補修等基金：公有財産として管理する建物の維持補修に要する経費に充てるため。</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・地域福祉振興基金：地域福祉と生活環境向上のため。</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・香月泰男美術館運営基金：香月泰男美術館の管理運営に充てるため。</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・湯本温泉みらい振興基金：長門湯本温泉観光まちづくり推進事業の財源として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百万円を充当したことにより減少。</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・香月泰男美術館運営基金：収蔵作品の輸送費等に</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百万円を充当したことにより減少。</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・公共施設維持補修等基金：普通財産の公売による不動産売買収入を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百万円積立てたことにより増加。</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・環境整備協力費基金：一般会計から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百万円積立てたことにより増加。</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・その他の基金：運営利子の積立による増加。</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・それぞれの目的に沿って効果的に活用を図る。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xmlns=""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xmlns=""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xmlns=""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・地方財政法第</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条に基づく積立てを行ったことにより増加。</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・市税等の自主財源の減少や、国勢調査における人口減少の影響による普通交付税の減額、扶助費の増加により減少が見込まれるが、災害等不測の事態に備えて、標準財政規模の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％以上は確保していきたい。</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xmlns=""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xmlns=""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xmlns=""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・本庁舎建設事業において借り入れた合併特例債の一部の元利償還金に充てるため取り崩したことにより減少。</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・本庁舎建設事業において借り入れた合併特例債の一部の元利償還金に充てるため、年次的に取り崩す。</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xmlns=""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xmlns="" id="{00000000-0008-0000-0000-000004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xmlns="" id="{00000000-0008-0000-0000-000005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xmlns="" id="{00000000-0008-0000-0000-000006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xmlns="" id="{00000000-0008-0000-0000-000007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山口県長門市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xmlns="" id="{00000000-0008-0000-0000-000008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xmlns="" id="{00000000-0008-0000-0000-000009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xmlns="" id="{00000000-0008-0000-0000-00000A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xmlns="" id="{00000000-0008-0000-0000-00000B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xmlns="" id="{00000000-0008-0000-0000-00000C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xmlns="" id="{00000000-0008-0000-0000-00000D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31,664
31,214
357.31
23,301,596
21,569,963
1,540,987
12,624,976
20,700,251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xmlns="" id="{00000000-0008-0000-0000-00000E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xmlns="" id="{00000000-0008-0000-0000-00000F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xmlns="" id="{00000000-0008-0000-0000-000010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xmlns="" id="{00000000-0008-0000-0000-000011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xmlns="" id="{00000000-0008-0000-0000-000012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xmlns="" id="{00000000-0008-0000-0000-000013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xmlns="" id="{00000000-0008-0000-0000-000014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xmlns="" id="{00000000-0008-0000-0000-000015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xmlns="" id="{00000000-0008-0000-0000-000016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xmlns="" id="{00000000-0008-0000-0000-000017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xmlns="" id="{00000000-0008-0000-0000-000018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xmlns="" id="{00000000-0008-0000-0000-000019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xmlns="" id="{00000000-0008-0000-0000-00001A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xmlns="" id="{00000000-0008-0000-0000-00001B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xmlns="" id="{00000000-0008-0000-0000-00001C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xmlns="" id="{00000000-0008-0000-0000-00001D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xmlns="" id="{00000000-0008-0000-0000-00001E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xmlns="" id="{00000000-0008-0000-0000-00002300000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xmlns="" id="{00000000-0008-0000-0000-000024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xmlns="" id="{00000000-0008-0000-0000-000025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xmlns="" id="{00000000-0008-0000-0000-000026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[ 63.8</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xmlns="" id="{00000000-0008-0000-0000-000027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xmlns="" id="{00000000-0008-0000-0000-000028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xmlns="" id="{00000000-0008-0000-0000-000029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xmlns="" id="{00000000-0008-0000-0000-00002A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xmlns="" id="{00000000-0008-0000-0000-00002B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xmlns="" id="{00000000-0008-0000-0000-00002C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xmlns="" id="{00000000-0008-0000-0000-00002D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xmlns="" id="{00000000-0008-0000-0000-00002E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xmlns="" id="{00000000-0008-0000-0000-00002F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xmlns="" id="{00000000-0008-0000-0000-000030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施設の老朽化により、有形固定資産減価償却率は上昇傾向にあることから、令和４年３月に改訂した公共施設等総合管理計画に沿って、公共施設の最適化を図っていく。</a:t>
          </a: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xmlns="" id="{00000000-0008-0000-0000-000031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xmlns="" id="{00000000-0008-0000-0000-000032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a:extLst>
            <a:ext uri="{FF2B5EF4-FFF2-40B4-BE49-F238E27FC236}">
              <a16:creationId xmlns:a16="http://schemas.microsoft.com/office/drawing/2014/main" xmlns="" id="{00000000-0008-0000-0000-000033000000}"/>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xmlns="" id="{00000000-0008-0000-0000-000034000000}"/>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34</xdr:row>
      <xdr:rowOff>57541</xdr:rowOff>
    </xdr:from>
    <xdr:ext cx="410689" cy="225703"/>
    <xdr:sp macro="" textlink="">
      <xdr:nvSpPr>
        <xdr:cNvPr id="53" name="テキスト ボックス 52">
          <a:extLst>
            <a:ext uri="{FF2B5EF4-FFF2-40B4-BE49-F238E27FC236}">
              <a16:creationId xmlns:a16="http://schemas.microsoft.com/office/drawing/2014/main" xmlns="" id="{00000000-0008-0000-0000-000035000000}"/>
            </a:ext>
          </a:extLst>
        </xdr:cNvPr>
        <xdr:cNvSpPr txBox="1"/>
      </xdr:nvSpPr>
      <xdr:spPr>
        <a:xfrm>
          <a:off x="795811" y="66583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xmlns="" id="{00000000-0008-0000-0000-000036000000}"/>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xmlns="" id="{00000000-0008-0000-0000-000037000000}"/>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xmlns="" id="{00000000-0008-0000-0000-000038000000}"/>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xmlns="" id="{00000000-0008-0000-0000-00003900000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xmlns="" id="{00000000-0008-0000-0000-00003A000000}"/>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xmlns="" id="{00000000-0008-0000-0000-00003B000000}"/>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xmlns="" id="{00000000-0008-0000-0000-00003C000000}"/>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xmlns="" id="{00000000-0008-0000-0000-00003D000000}"/>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xmlns="" id="{00000000-0008-0000-0000-00003E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31628</xdr:colOff>
      <xdr:row>23</xdr:row>
      <xdr:rowOff>144324</xdr:rowOff>
    </xdr:from>
    <xdr:ext cx="308097" cy="225703"/>
    <xdr:sp macro="" textlink="">
      <xdr:nvSpPr>
        <xdr:cNvPr id="63" name="テキスト ボックス 62">
          <a:extLst>
            <a:ext uri="{FF2B5EF4-FFF2-40B4-BE49-F238E27FC236}">
              <a16:creationId xmlns:a16="http://schemas.microsoft.com/office/drawing/2014/main" xmlns="" id="{00000000-0008-0000-0000-00003F000000}"/>
            </a:ext>
          </a:extLst>
        </xdr:cNvPr>
        <xdr:cNvSpPr txBox="1"/>
      </xdr:nvSpPr>
      <xdr:spPr>
        <a:xfrm>
          <a:off x="898403" y="4859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xmlns="" id="{00000000-0008-0000-0000-000040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36830</xdr:rowOff>
    </xdr:from>
    <xdr:to>
      <xdr:col>23</xdr:col>
      <xdr:colOff>85090</xdr:colOff>
      <xdr:row>33</xdr:row>
      <xdr:rowOff>155469</xdr:rowOff>
    </xdr:to>
    <xdr:cxnSp macro="">
      <xdr:nvCxnSpPr>
        <xdr:cNvPr id="65" name="直線コネクタ 64">
          <a:extLst>
            <a:ext uri="{FF2B5EF4-FFF2-40B4-BE49-F238E27FC236}">
              <a16:creationId xmlns:a16="http://schemas.microsoft.com/office/drawing/2014/main" xmlns="" id="{00000000-0008-0000-0000-000041000000}"/>
            </a:ext>
          </a:extLst>
        </xdr:cNvPr>
        <xdr:cNvCxnSpPr/>
      </xdr:nvCxnSpPr>
      <xdr:spPr>
        <a:xfrm flipV="1">
          <a:off x="4760595" y="5266055"/>
          <a:ext cx="1270" cy="13187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159296</xdr:rowOff>
    </xdr:from>
    <xdr:ext cx="405111" cy="259045"/>
    <xdr:sp macro="" textlink="">
      <xdr:nvSpPr>
        <xdr:cNvPr id="66" name="有形固定資産減価償却率最小値テキスト">
          <a:extLst>
            <a:ext uri="{FF2B5EF4-FFF2-40B4-BE49-F238E27FC236}">
              <a16:creationId xmlns:a16="http://schemas.microsoft.com/office/drawing/2014/main" xmlns="" id="{00000000-0008-0000-0000-000042000000}"/>
            </a:ext>
          </a:extLst>
        </xdr:cNvPr>
        <xdr:cNvSpPr txBox="1"/>
      </xdr:nvSpPr>
      <xdr:spPr>
        <a:xfrm>
          <a:off x="4813300" y="6588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155469</xdr:rowOff>
    </xdr:from>
    <xdr:to>
      <xdr:col>23</xdr:col>
      <xdr:colOff>174625</xdr:colOff>
      <xdr:row>33</xdr:row>
      <xdr:rowOff>155469</xdr:rowOff>
    </xdr:to>
    <xdr:cxnSp macro="">
      <xdr:nvCxnSpPr>
        <xdr:cNvPr id="67" name="直線コネクタ 66">
          <a:extLst>
            <a:ext uri="{FF2B5EF4-FFF2-40B4-BE49-F238E27FC236}">
              <a16:creationId xmlns:a16="http://schemas.microsoft.com/office/drawing/2014/main" xmlns="" id="{00000000-0008-0000-0000-000043000000}"/>
            </a:ext>
          </a:extLst>
        </xdr:cNvPr>
        <xdr:cNvCxnSpPr/>
      </xdr:nvCxnSpPr>
      <xdr:spPr>
        <a:xfrm>
          <a:off x="4673600" y="6584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154957</xdr:rowOff>
    </xdr:from>
    <xdr:ext cx="405111" cy="259045"/>
    <xdr:sp macro="" textlink="">
      <xdr:nvSpPr>
        <xdr:cNvPr id="68" name="有形固定資産減価償却率最大値テキスト">
          <a:extLst>
            <a:ext uri="{FF2B5EF4-FFF2-40B4-BE49-F238E27FC236}">
              <a16:creationId xmlns:a16="http://schemas.microsoft.com/office/drawing/2014/main" xmlns="" id="{00000000-0008-0000-0000-000044000000}"/>
            </a:ext>
          </a:extLst>
        </xdr:cNvPr>
        <xdr:cNvSpPr txBox="1"/>
      </xdr:nvSpPr>
      <xdr:spPr>
        <a:xfrm>
          <a:off x="4813300" y="5041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36830</xdr:rowOff>
    </xdr:from>
    <xdr:to>
      <xdr:col>23</xdr:col>
      <xdr:colOff>174625</xdr:colOff>
      <xdr:row>26</xdr:row>
      <xdr:rowOff>36830</xdr:rowOff>
    </xdr:to>
    <xdr:cxnSp macro="">
      <xdr:nvCxnSpPr>
        <xdr:cNvPr id="69" name="直線コネクタ 68">
          <a:extLst>
            <a:ext uri="{FF2B5EF4-FFF2-40B4-BE49-F238E27FC236}">
              <a16:creationId xmlns:a16="http://schemas.microsoft.com/office/drawing/2014/main" xmlns="" id="{00000000-0008-0000-0000-000045000000}"/>
            </a:ext>
          </a:extLst>
        </xdr:cNvPr>
        <xdr:cNvCxnSpPr/>
      </xdr:nvCxnSpPr>
      <xdr:spPr>
        <a:xfrm>
          <a:off x="4673600" y="5266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135060</xdr:rowOff>
    </xdr:from>
    <xdr:ext cx="405111" cy="259045"/>
    <xdr:sp macro="" textlink="">
      <xdr:nvSpPr>
        <xdr:cNvPr id="70" name="有形固定資産減価償却率平均値テキスト">
          <a:extLst>
            <a:ext uri="{FF2B5EF4-FFF2-40B4-BE49-F238E27FC236}">
              <a16:creationId xmlns:a16="http://schemas.microsoft.com/office/drawing/2014/main" xmlns="" id="{00000000-0008-0000-0000-000046000000}"/>
            </a:ext>
          </a:extLst>
        </xdr:cNvPr>
        <xdr:cNvSpPr txBox="1"/>
      </xdr:nvSpPr>
      <xdr:spPr>
        <a:xfrm>
          <a:off x="4813300" y="60500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156633</xdr:rowOff>
    </xdr:from>
    <xdr:to>
      <xdr:col>23</xdr:col>
      <xdr:colOff>136525</xdr:colOff>
      <xdr:row>31</xdr:row>
      <xdr:rowOff>86783</xdr:rowOff>
    </xdr:to>
    <xdr:sp macro="" textlink="">
      <xdr:nvSpPr>
        <xdr:cNvPr id="71" name="フローチャート: 判断 70">
          <a:extLst>
            <a:ext uri="{FF2B5EF4-FFF2-40B4-BE49-F238E27FC236}">
              <a16:creationId xmlns:a16="http://schemas.microsoft.com/office/drawing/2014/main" xmlns="" id="{00000000-0008-0000-0000-000047000000}"/>
            </a:ext>
          </a:extLst>
        </xdr:cNvPr>
        <xdr:cNvSpPr/>
      </xdr:nvSpPr>
      <xdr:spPr>
        <a:xfrm>
          <a:off x="4711700" y="6071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111654</xdr:rowOff>
    </xdr:from>
    <xdr:to>
      <xdr:col>19</xdr:col>
      <xdr:colOff>187325</xdr:colOff>
      <xdr:row>31</xdr:row>
      <xdr:rowOff>41804</xdr:rowOff>
    </xdr:to>
    <xdr:sp macro="" textlink="">
      <xdr:nvSpPr>
        <xdr:cNvPr id="72" name="フローチャート: 判断 71">
          <a:extLst>
            <a:ext uri="{FF2B5EF4-FFF2-40B4-BE49-F238E27FC236}">
              <a16:creationId xmlns:a16="http://schemas.microsoft.com/office/drawing/2014/main" xmlns="" id="{00000000-0008-0000-0000-000048000000}"/>
            </a:ext>
          </a:extLst>
        </xdr:cNvPr>
        <xdr:cNvSpPr/>
      </xdr:nvSpPr>
      <xdr:spPr>
        <a:xfrm>
          <a:off x="4000500" y="6026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97261</xdr:rowOff>
    </xdr:from>
    <xdr:to>
      <xdr:col>15</xdr:col>
      <xdr:colOff>187325</xdr:colOff>
      <xdr:row>31</xdr:row>
      <xdr:rowOff>27411</xdr:rowOff>
    </xdr:to>
    <xdr:sp macro="" textlink="">
      <xdr:nvSpPr>
        <xdr:cNvPr id="73" name="フローチャート: 判断 72">
          <a:extLst>
            <a:ext uri="{FF2B5EF4-FFF2-40B4-BE49-F238E27FC236}">
              <a16:creationId xmlns:a16="http://schemas.microsoft.com/office/drawing/2014/main" xmlns="" id="{00000000-0008-0000-0000-000049000000}"/>
            </a:ext>
          </a:extLst>
        </xdr:cNvPr>
        <xdr:cNvSpPr/>
      </xdr:nvSpPr>
      <xdr:spPr>
        <a:xfrm>
          <a:off x="3238500" y="601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84667</xdr:rowOff>
    </xdr:from>
    <xdr:to>
      <xdr:col>11</xdr:col>
      <xdr:colOff>187325</xdr:colOff>
      <xdr:row>31</xdr:row>
      <xdr:rowOff>14817</xdr:rowOff>
    </xdr:to>
    <xdr:sp macro="" textlink="">
      <xdr:nvSpPr>
        <xdr:cNvPr id="74" name="フローチャート: 判断 73">
          <a:extLst>
            <a:ext uri="{FF2B5EF4-FFF2-40B4-BE49-F238E27FC236}">
              <a16:creationId xmlns:a16="http://schemas.microsoft.com/office/drawing/2014/main" xmlns="" id="{00000000-0008-0000-0000-00004A000000}"/>
            </a:ext>
          </a:extLst>
        </xdr:cNvPr>
        <xdr:cNvSpPr/>
      </xdr:nvSpPr>
      <xdr:spPr>
        <a:xfrm>
          <a:off x="2476500" y="5999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81068</xdr:rowOff>
    </xdr:from>
    <xdr:to>
      <xdr:col>7</xdr:col>
      <xdr:colOff>187325</xdr:colOff>
      <xdr:row>31</xdr:row>
      <xdr:rowOff>11218</xdr:rowOff>
    </xdr:to>
    <xdr:sp macro="" textlink="">
      <xdr:nvSpPr>
        <xdr:cNvPr id="75" name="フローチャート: 判断 74">
          <a:extLst>
            <a:ext uri="{FF2B5EF4-FFF2-40B4-BE49-F238E27FC236}">
              <a16:creationId xmlns:a16="http://schemas.microsoft.com/office/drawing/2014/main" xmlns="" id="{00000000-0008-0000-0000-00004B000000}"/>
            </a:ext>
          </a:extLst>
        </xdr:cNvPr>
        <xdr:cNvSpPr/>
      </xdr:nvSpPr>
      <xdr:spPr>
        <a:xfrm>
          <a:off x="1714500" y="59960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xmlns="" id="{00000000-0008-0000-0000-00004C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xmlns="" id="{00000000-0008-0000-0000-00004D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xmlns="" id="{00000000-0008-0000-0000-00004E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xmlns="" id="{00000000-0008-0000-0000-00004F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xmlns="" id="{00000000-0008-0000-0000-000050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135043</xdr:rowOff>
    </xdr:from>
    <xdr:to>
      <xdr:col>23</xdr:col>
      <xdr:colOff>136525</xdr:colOff>
      <xdr:row>31</xdr:row>
      <xdr:rowOff>65193</xdr:rowOff>
    </xdr:to>
    <xdr:sp macro="" textlink="">
      <xdr:nvSpPr>
        <xdr:cNvPr id="81" name="楕円 80">
          <a:extLst>
            <a:ext uri="{FF2B5EF4-FFF2-40B4-BE49-F238E27FC236}">
              <a16:creationId xmlns:a16="http://schemas.microsoft.com/office/drawing/2014/main" xmlns="" id="{00000000-0008-0000-0000-000051000000}"/>
            </a:ext>
          </a:extLst>
        </xdr:cNvPr>
        <xdr:cNvSpPr/>
      </xdr:nvSpPr>
      <xdr:spPr>
        <a:xfrm>
          <a:off x="4711700" y="6050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157920</xdr:rowOff>
    </xdr:from>
    <xdr:ext cx="405111" cy="259045"/>
    <xdr:sp macro="" textlink="">
      <xdr:nvSpPr>
        <xdr:cNvPr id="82" name="有形固定資産減価償却率該当値テキスト">
          <a:extLst>
            <a:ext uri="{FF2B5EF4-FFF2-40B4-BE49-F238E27FC236}">
              <a16:creationId xmlns:a16="http://schemas.microsoft.com/office/drawing/2014/main" xmlns="" id="{00000000-0008-0000-0000-000052000000}"/>
            </a:ext>
          </a:extLst>
        </xdr:cNvPr>
        <xdr:cNvSpPr txBox="1"/>
      </xdr:nvSpPr>
      <xdr:spPr>
        <a:xfrm>
          <a:off x="4813300" y="59014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109855</xdr:rowOff>
    </xdr:from>
    <xdr:to>
      <xdr:col>19</xdr:col>
      <xdr:colOff>187325</xdr:colOff>
      <xdr:row>31</xdr:row>
      <xdr:rowOff>40005</xdr:rowOff>
    </xdr:to>
    <xdr:sp macro="" textlink="">
      <xdr:nvSpPr>
        <xdr:cNvPr id="83" name="楕円 82">
          <a:extLst>
            <a:ext uri="{FF2B5EF4-FFF2-40B4-BE49-F238E27FC236}">
              <a16:creationId xmlns:a16="http://schemas.microsoft.com/office/drawing/2014/main" xmlns="" id="{00000000-0008-0000-0000-000053000000}"/>
            </a:ext>
          </a:extLst>
        </xdr:cNvPr>
        <xdr:cNvSpPr/>
      </xdr:nvSpPr>
      <xdr:spPr>
        <a:xfrm>
          <a:off x="4000500" y="6024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160655</xdr:rowOff>
    </xdr:from>
    <xdr:to>
      <xdr:col>23</xdr:col>
      <xdr:colOff>85725</xdr:colOff>
      <xdr:row>31</xdr:row>
      <xdr:rowOff>14393</xdr:rowOff>
    </xdr:to>
    <xdr:cxnSp macro="">
      <xdr:nvCxnSpPr>
        <xdr:cNvPr id="84" name="直線コネクタ 83">
          <a:extLst>
            <a:ext uri="{FF2B5EF4-FFF2-40B4-BE49-F238E27FC236}">
              <a16:creationId xmlns:a16="http://schemas.microsoft.com/office/drawing/2014/main" xmlns="" id="{00000000-0008-0000-0000-000054000000}"/>
            </a:ext>
          </a:extLst>
        </xdr:cNvPr>
        <xdr:cNvCxnSpPr/>
      </xdr:nvCxnSpPr>
      <xdr:spPr>
        <a:xfrm>
          <a:off x="4051300" y="6075680"/>
          <a:ext cx="711200" cy="25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104458</xdr:rowOff>
    </xdr:from>
    <xdr:to>
      <xdr:col>15</xdr:col>
      <xdr:colOff>187325</xdr:colOff>
      <xdr:row>31</xdr:row>
      <xdr:rowOff>34608</xdr:rowOff>
    </xdr:to>
    <xdr:sp macro="" textlink="">
      <xdr:nvSpPr>
        <xdr:cNvPr id="85" name="楕円 84">
          <a:extLst>
            <a:ext uri="{FF2B5EF4-FFF2-40B4-BE49-F238E27FC236}">
              <a16:creationId xmlns:a16="http://schemas.microsoft.com/office/drawing/2014/main" xmlns="" id="{00000000-0008-0000-0000-000055000000}"/>
            </a:ext>
          </a:extLst>
        </xdr:cNvPr>
        <xdr:cNvSpPr/>
      </xdr:nvSpPr>
      <xdr:spPr>
        <a:xfrm>
          <a:off x="3238500" y="6019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155258</xdr:rowOff>
    </xdr:from>
    <xdr:to>
      <xdr:col>19</xdr:col>
      <xdr:colOff>136525</xdr:colOff>
      <xdr:row>30</xdr:row>
      <xdr:rowOff>160655</xdr:rowOff>
    </xdr:to>
    <xdr:cxnSp macro="">
      <xdr:nvCxnSpPr>
        <xdr:cNvPr id="86" name="直線コネクタ 85">
          <a:extLst>
            <a:ext uri="{FF2B5EF4-FFF2-40B4-BE49-F238E27FC236}">
              <a16:creationId xmlns:a16="http://schemas.microsoft.com/office/drawing/2014/main" xmlns="" id="{00000000-0008-0000-0000-000056000000}"/>
            </a:ext>
          </a:extLst>
        </xdr:cNvPr>
        <xdr:cNvCxnSpPr/>
      </xdr:nvCxnSpPr>
      <xdr:spPr>
        <a:xfrm>
          <a:off x="3289300" y="6070283"/>
          <a:ext cx="762000" cy="5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90064</xdr:rowOff>
    </xdr:from>
    <xdr:to>
      <xdr:col>11</xdr:col>
      <xdr:colOff>187325</xdr:colOff>
      <xdr:row>31</xdr:row>
      <xdr:rowOff>20214</xdr:rowOff>
    </xdr:to>
    <xdr:sp macro="" textlink="">
      <xdr:nvSpPr>
        <xdr:cNvPr id="87" name="楕円 86">
          <a:extLst>
            <a:ext uri="{FF2B5EF4-FFF2-40B4-BE49-F238E27FC236}">
              <a16:creationId xmlns:a16="http://schemas.microsoft.com/office/drawing/2014/main" xmlns="" id="{00000000-0008-0000-0000-000057000000}"/>
            </a:ext>
          </a:extLst>
        </xdr:cNvPr>
        <xdr:cNvSpPr/>
      </xdr:nvSpPr>
      <xdr:spPr>
        <a:xfrm>
          <a:off x="2476500" y="6005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140864</xdr:rowOff>
    </xdr:from>
    <xdr:to>
      <xdr:col>15</xdr:col>
      <xdr:colOff>136525</xdr:colOff>
      <xdr:row>30</xdr:row>
      <xdr:rowOff>155258</xdr:rowOff>
    </xdr:to>
    <xdr:cxnSp macro="">
      <xdr:nvCxnSpPr>
        <xdr:cNvPr id="88" name="直線コネクタ 87">
          <a:extLst>
            <a:ext uri="{FF2B5EF4-FFF2-40B4-BE49-F238E27FC236}">
              <a16:creationId xmlns:a16="http://schemas.microsoft.com/office/drawing/2014/main" xmlns="" id="{00000000-0008-0000-0000-000058000000}"/>
            </a:ext>
          </a:extLst>
        </xdr:cNvPr>
        <xdr:cNvCxnSpPr/>
      </xdr:nvCxnSpPr>
      <xdr:spPr>
        <a:xfrm>
          <a:off x="2527300" y="6055889"/>
          <a:ext cx="762000" cy="14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86466</xdr:rowOff>
    </xdr:from>
    <xdr:to>
      <xdr:col>7</xdr:col>
      <xdr:colOff>187325</xdr:colOff>
      <xdr:row>31</xdr:row>
      <xdr:rowOff>16616</xdr:rowOff>
    </xdr:to>
    <xdr:sp macro="" textlink="">
      <xdr:nvSpPr>
        <xdr:cNvPr id="89" name="楕円 88">
          <a:extLst>
            <a:ext uri="{FF2B5EF4-FFF2-40B4-BE49-F238E27FC236}">
              <a16:creationId xmlns:a16="http://schemas.microsoft.com/office/drawing/2014/main" xmlns="" id="{00000000-0008-0000-0000-000059000000}"/>
            </a:ext>
          </a:extLst>
        </xdr:cNvPr>
        <xdr:cNvSpPr/>
      </xdr:nvSpPr>
      <xdr:spPr>
        <a:xfrm>
          <a:off x="1714500" y="6001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137266</xdr:rowOff>
    </xdr:from>
    <xdr:to>
      <xdr:col>11</xdr:col>
      <xdr:colOff>136525</xdr:colOff>
      <xdr:row>30</xdr:row>
      <xdr:rowOff>140864</xdr:rowOff>
    </xdr:to>
    <xdr:cxnSp macro="">
      <xdr:nvCxnSpPr>
        <xdr:cNvPr id="90" name="直線コネクタ 89">
          <a:extLst>
            <a:ext uri="{FF2B5EF4-FFF2-40B4-BE49-F238E27FC236}">
              <a16:creationId xmlns:a16="http://schemas.microsoft.com/office/drawing/2014/main" xmlns="" id="{00000000-0008-0000-0000-00005A000000}"/>
            </a:ext>
          </a:extLst>
        </xdr:cNvPr>
        <xdr:cNvCxnSpPr/>
      </xdr:nvCxnSpPr>
      <xdr:spPr>
        <a:xfrm>
          <a:off x="1765300" y="6052291"/>
          <a:ext cx="762000" cy="3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32931</xdr:rowOff>
    </xdr:from>
    <xdr:ext cx="405111" cy="259045"/>
    <xdr:sp macro="" textlink="">
      <xdr:nvSpPr>
        <xdr:cNvPr id="91" name="n_1aveValue有形固定資産減価償却率">
          <a:extLst>
            <a:ext uri="{FF2B5EF4-FFF2-40B4-BE49-F238E27FC236}">
              <a16:creationId xmlns:a16="http://schemas.microsoft.com/office/drawing/2014/main" xmlns="" id="{00000000-0008-0000-0000-00005B000000}"/>
            </a:ext>
          </a:extLst>
        </xdr:cNvPr>
        <xdr:cNvSpPr txBox="1"/>
      </xdr:nvSpPr>
      <xdr:spPr>
        <a:xfrm>
          <a:off x="3836044" y="61194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43938</xdr:rowOff>
    </xdr:from>
    <xdr:ext cx="405111" cy="259045"/>
    <xdr:sp macro="" textlink="">
      <xdr:nvSpPr>
        <xdr:cNvPr id="92" name="n_2aveValue有形固定資産減価償却率">
          <a:extLst>
            <a:ext uri="{FF2B5EF4-FFF2-40B4-BE49-F238E27FC236}">
              <a16:creationId xmlns:a16="http://schemas.microsoft.com/office/drawing/2014/main" xmlns="" id="{00000000-0008-0000-0000-00005C000000}"/>
            </a:ext>
          </a:extLst>
        </xdr:cNvPr>
        <xdr:cNvSpPr txBox="1"/>
      </xdr:nvSpPr>
      <xdr:spPr>
        <a:xfrm>
          <a:off x="3086744" y="5787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31344</xdr:rowOff>
    </xdr:from>
    <xdr:ext cx="405111" cy="259045"/>
    <xdr:sp macro="" textlink="">
      <xdr:nvSpPr>
        <xdr:cNvPr id="93" name="n_3aveValue有形固定資産減価償却率">
          <a:extLst>
            <a:ext uri="{FF2B5EF4-FFF2-40B4-BE49-F238E27FC236}">
              <a16:creationId xmlns:a16="http://schemas.microsoft.com/office/drawing/2014/main" xmlns="" id="{00000000-0008-0000-0000-00005D000000}"/>
            </a:ext>
          </a:extLst>
        </xdr:cNvPr>
        <xdr:cNvSpPr txBox="1"/>
      </xdr:nvSpPr>
      <xdr:spPr>
        <a:xfrm>
          <a:off x="2324744" y="5774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27745</xdr:rowOff>
    </xdr:from>
    <xdr:ext cx="405111" cy="259045"/>
    <xdr:sp macro="" textlink="">
      <xdr:nvSpPr>
        <xdr:cNvPr id="94" name="n_4aveValue有形固定資産減価償却率">
          <a:extLst>
            <a:ext uri="{FF2B5EF4-FFF2-40B4-BE49-F238E27FC236}">
              <a16:creationId xmlns:a16="http://schemas.microsoft.com/office/drawing/2014/main" xmlns="" id="{00000000-0008-0000-0000-00005E000000}"/>
            </a:ext>
          </a:extLst>
        </xdr:cNvPr>
        <xdr:cNvSpPr txBox="1"/>
      </xdr:nvSpPr>
      <xdr:spPr>
        <a:xfrm>
          <a:off x="1562744" y="57713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56532</xdr:rowOff>
    </xdr:from>
    <xdr:ext cx="405111" cy="259045"/>
    <xdr:sp macro="" textlink="">
      <xdr:nvSpPr>
        <xdr:cNvPr id="95" name="n_1mainValue有形固定資産減価償却率">
          <a:extLst>
            <a:ext uri="{FF2B5EF4-FFF2-40B4-BE49-F238E27FC236}">
              <a16:creationId xmlns:a16="http://schemas.microsoft.com/office/drawing/2014/main" xmlns="" id="{00000000-0008-0000-0000-00005F000000}"/>
            </a:ext>
          </a:extLst>
        </xdr:cNvPr>
        <xdr:cNvSpPr txBox="1"/>
      </xdr:nvSpPr>
      <xdr:spPr>
        <a:xfrm>
          <a:off x="3836044" y="5800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25735</xdr:rowOff>
    </xdr:from>
    <xdr:ext cx="405111" cy="259045"/>
    <xdr:sp macro="" textlink="">
      <xdr:nvSpPr>
        <xdr:cNvPr id="96" name="n_2mainValue有形固定資産減価償却率">
          <a:extLst>
            <a:ext uri="{FF2B5EF4-FFF2-40B4-BE49-F238E27FC236}">
              <a16:creationId xmlns:a16="http://schemas.microsoft.com/office/drawing/2014/main" xmlns="" id="{00000000-0008-0000-0000-000060000000}"/>
            </a:ext>
          </a:extLst>
        </xdr:cNvPr>
        <xdr:cNvSpPr txBox="1"/>
      </xdr:nvSpPr>
      <xdr:spPr>
        <a:xfrm>
          <a:off x="3086744" y="6112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11341</xdr:rowOff>
    </xdr:from>
    <xdr:ext cx="405111" cy="259045"/>
    <xdr:sp macro="" textlink="">
      <xdr:nvSpPr>
        <xdr:cNvPr id="97" name="n_3mainValue有形固定資産減価償却率">
          <a:extLst>
            <a:ext uri="{FF2B5EF4-FFF2-40B4-BE49-F238E27FC236}">
              <a16:creationId xmlns:a16="http://schemas.microsoft.com/office/drawing/2014/main" xmlns="" id="{00000000-0008-0000-0000-000061000000}"/>
            </a:ext>
          </a:extLst>
        </xdr:cNvPr>
        <xdr:cNvSpPr txBox="1"/>
      </xdr:nvSpPr>
      <xdr:spPr>
        <a:xfrm>
          <a:off x="2324744" y="6097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7743</xdr:rowOff>
    </xdr:from>
    <xdr:ext cx="405111" cy="259045"/>
    <xdr:sp macro="" textlink="">
      <xdr:nvSpPr>
        <xdr:cNvPr id="98" name="n_4mainValue有形固定資産減価償却率">
          <a:extLst>
            <a:ext uri="{FF2B5EF4-FFF2-40B4-BE49-F238E27FC236}">
              <a16:creationId xmlns:a16="http://schemas.microsoft.com/office/drawing/2014/main" xmlns="" id="{00000000-0008-0000-0000-000062000000}"/>
            </a:ext>
          </a:extLst>
        </xdr:cNvPr>
        <xdr:cNvSpPr txBox="1"/>
      </xdr:nvSpPr>
      <xdr:spPr>
        <a:xfrm>
          <a:off x="1562744" y="60942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xmlns="" id="{00000000-0008-0000-0000-000063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xmlns="" id="{00000000-0008-0000-0000-000064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xmlns="" id="{00000000-0008-0000-0000-000065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[ 548.5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xmlns="" id="{00000000-0008-0000-0000-000066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xmlns="" id="{00000000-0008-0000-0000-000067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xmlns="" id="{00000000-0008-0000-0000-000068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xmlns="" id="{00000000-0008-0000-0000-000069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xmlns="" id="{00000000-0008-0000-0000-00006A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xmlns="" id="{00000000-0008-0000-0000-00006B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xmlns="" id="{00000000-0008-0000-0000-00006C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xmlns="" id="{00000000-0008-0000-0000-00006D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xmlns="" id="{00000000-0008-0000-0000-00006E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xmlns="" id="{00000000-0008-0000-0000-00006F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債務負担比率は、近年実施してきた市債の繰上償還や発行抑制により将来負担額が減少し、類似団体の平均より低くなっている。　</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今後も交付税措置率の低い市債の発行をできるだけ抑え、将来負担額の抑制を図っていく。</a:t>
          </a: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xmlns="" id="{00000000-0008-0000-0000-000070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xmlns="" id="{00000000-0008-0000-0000-000071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xmlns="" id="{00000000-0008-0000-0000-000072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a:extLst>
            <a:ext uri="{FF2B5EF4-FFF2-40B4-BE49-F238E27FC236}">
              <a16:creationId xmlns:a16="http://schemas.microsoft.com/office/drawing/2014/main" xmlns="" id="{00000000-0008-0000-0000-000073000000}"/>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a:extLst>
            <a:ext uri="{FF2B5EF4-FFF2-40B4-BE49-F238E27FC236}">
              <a16:creationId xmlns:a16="http://schemas.microsoft.com/office/drawing/2014/main" xmlns="" id="{00000000-0008-0000-0000-000074000000}"/>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a:extLst>
            <a:ext uri="{FF2B5EF4-FFF2-40B4-BE49-F238E27FC236}">
              <a16:creationId xmlns:a16="http://schemas.microsoft.com/office/drawing/2014/main" xmlns="" id="{00000000-0008-0000-0000-000075000000}"/>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a:extLst>
            <a:ext uri="{FF2B5EF4-FFF2-40B4-BE49-F238E27FC236}">
              <a16:creationId xmlns:a16="http://schemas.microsoft.com/office/drawing/2014/main" xmlns="" id="{00000000-0008-0000-0000-000076000000}"/>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a:extLst>
            <a:ext uri="{FF2B5EF4-FFF2-40B4-BE49-F238E27FC236}">
              <a16:creationId xmlns:a16="http://schemas.microsoft.com/office/drawing/2014/main" xmlns="" id="{00000000-0008-0000-0000-000077000000}"/>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a:extLst>
            <a:ext uri="{FF2B5EF4-FFF2-40B4-BE49-F238E27FC236}">
              <a16:creationId xmlns:a16="http://schemas.microsoft.com/office/drawing/2014/main" xmlns="" id="{00000000-0008-0000-0000-000078000000}"/>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a:extLst>
            <a:ext uri="{FF2B5EF4-FFF2-40B4-BE49-F238E27FC236}">
              <a16:creationId xmlns:a16="http://schemas.microsoft.com/office/drawing/2014/main" xmlns="" id="{00000000-0008-0000-0000-000079000000}"/>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a:extLst>
            <a:ext uri="{FF2B5EF4-FFF2-40B4-BE49-F238E27FC236}">
              <a16:creationId xmlns:a16="http://schemas.microsoft.com/office/drawing/2014/main" xmlns="" id="{00000000-0008-0000-0000-00007A000000}"/>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a:extLst>
            <a:ext uri="{FF2B5EF4-FFF2-40B4-BE49-F238E27FC236}">
              <a16:creationId xmlns:a16="http://schemas.microsoft.com/office/drawing/2014/main" xmlns="" id="{00000000-0008-0000-0000-00007B000000}"/>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a:extLst>
            <a:ext uri="{FF2B5EF4-FFF2-40B4-BE49-F238E27FC236}">
              <a16:creationId xmlns:a16="http://schemas.microsoft.com/office/drawing/2014/main" xmlns="" id="{00000000-0008-0000-0000-00007C000000}"/>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xmlns="" id="{00000000-0008-0000-0000-00007D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xmlns="" id="{00000000-0008-0000-0000-00007E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6329</xdr:rowOff>
    </xdr:to>
    <xdr:cxnSp macro="">
      <xdr:nvCxnSpPr>
        <xdr:cNvPr id="127" name="直線コネクタ 126">
          <a:extLst>
            <a:ext uri="{FF2B5EF4-FFF2-40B4-BE49-F238E27FC236}">
              <a16:creationId xmlns:a16="http://schemas.microsoft.com/office/drawing/2014/main" xmlns="" id="{00000000-0008-0000-0000-00007F000000}"/>
            </a:ext>
          </a:extLst>
        </xdr:cNvPr>
        <xdr:cNvCxnSpPr/>
      </xdr:nvCxnSpPr>
      <xdr:spPr>
        <a:xfrm flipV="1">
          <a:off x="14793595" y="5312833"/>
          <a:ext cx="1269" cy="1294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10156</xdr:rowOff>
    </xdr:from>
    <xdr:ext cx="560923" cy="259045"/>
    <xdr:sp macro="" textlink="">
      <xdr:nvSpPr>
        <xdr:cNvPr id="128" name="債務償還比率最小値テキスト">
          <a:extLst>
            <a:ext uri="{FF2B5EF4-FFF2-40B4-BE49-F238E27FC236}">
              <a16:creationId xmlns:a16="http://schemas.microsoft.com/office/drawing/2014/main" xmlns="" id="{00000000-0008-0000-0000-000080000000}"/>
            </a:ext>
          </a:extLst>
        </xdr:cNvPr>
        <xdr:cNvSpPr txBox="1"/>
      </xdr:nvSpPr>
      <xdr:spPr>
        <a:xfrm>
          <a:off x="14846300" y="6610981"/>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6329</xdr:rowOff>
    </xdr:from>
    <xdr:to>
      <xdr:col>76</xdr:col>
      <xdr:colOff>111125</xdr:colOff>
      <xdr:row>34</xdr:row>
      <xdr:rowOff>6329</xdr:rowOff>
    </xdr:to>
    <xdr:cxnSp macro="">
      <xdr:nvCxnSpPr>
        <xdr:cNvPr id="129" name="直線コネクタ 128">
          <a:extLst>
            <a:ext uri="{FF2B5EF4-FFF2-40B4-BE49-F238E27FC236}">
              <a16:creationId xmlns:a16="http://schemas.microsoft.com/office/drawing/2014/main" xmlns="" id="{00000000-0008-0000-0000-000081000000}"/>
            </a:ext>
          </a:extLst>
        </xdr:cNvPr>
        <xdr:cNvCxnSpPr/>
      </xdr:nvCxnSpPr>
      <xdr:spPr>
        <a:xfrm>
          <a:off x="14706600" y="6607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0" name="債務償還比率最大値テキスト">
          <a:extLst>
            <a:ext uri="{FF2B5EF4-FFF2-40B4-BE49-F238E27FC236}">
              <a16:creationId xmlns:a16="http://schemas.microsoft.com/office/drawing/2014/main" xmlns="" id="{00000000-0008-0000-0000-000082000000}"/>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1" name="直線コネクタ 130">
          <a:extLst>
            <a:ext uri="{FF2B5EF4-FFF2-40B4-BE49-F238E27FC236}">
              <a16:creationId xmlns:a16="http://schemas.microsoft.com/office/drawing/2014/main" xmlns="" id="{00000000-0008-0000-0000-000083000000}"/>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162217</xdr:rowOff>
    </xdr:from>
    <xdr:ext cx="469744" cy="259045"/>
    <xdr:sp macro="" textlink="">
      <xdr:nvSpPr>
        <xdr:cNvPr id="132" name="債務償還比率平均値テキスト">
          <a:extLst>
            <a:ext uri="{FF2B5EF4-FFF2-40B4-BE49-F238E27FC236}">
              <a16:creationId xmlns:a16="http://schemas.microsoft.com/office/drawing/2014/main" xmlns="" id="{00000000-0008-0000-0000-000084000000}"/>
            </a:ext>
          </a:extLst>
        </xdr:cNvPr>
        <xdr:cNvSpPr txBox="1"/>
      </xdr:nvSpPr>
      <xdr:spPr>
        <a:xfrm>
          <a:off x="14846300" y="59057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12340</xdr:rowOff>
    </xdr:from>
    <xdr:to>
      <xdr:col>76</xdr:col>
      <xdr:colOff>73025</xdr:colOff>
      <xdr:row>30</xdr:row>
      <xdr:rowOff>113940</xdr:rowOff>
    </xdr:to>
    <xdr:sp macro="" textlink="">
      <xdr:nvSpPr>
        <xdr:cNvPr id="133" name="フローチャート: 判断 132">
          <a:extLst>
            <a:ext uri="{FF2B5EF4-FFF2-40B4-BE49-F238E27FC236}">
              <a16:creationId xmlns:a16="http://schemas.microsoft.com/office/drawing/2014/main" xmlns="" id="{00000000-0008-0000-0000-000085000000}"/>
            </a:ext>
          </a:extLst>
        </xdr:cNvPr>
        <xdr:cNvSpPr/>
      </xdr:nvSpPr>
      <xdr:spPr>
        <a:xfrm>
          <a:off x="14744700" y="5927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146847</xdr:rowOff>
    </xdr:from>
    <xdr:to>
      <xdr:col>72</xdr:col>
      <xdr:colOff>123825</xdr:colOff>
      <xdr:row>30</xdr:row>
      <xdr:rowOff>76997</xdr:rowOff>
    </xdr:to>
    <xdr:sp macro="" textlink="">
      <xdr:nvSpPr>
        <xdr:cNvPr id="134" name="フローチャート: 判断 133">
          <a:extLst>
            <a:ext uri="{FF2B5EF4-FFF2-40B4-BE49-F238E27FC236}">
              <a16:creationId xmlns:a16="http://schemas.microsoft.com/office/drawing/2014/main" xmlns="" id="{00000000-0008-0000-0000-000086000000}"/>
            </a:ext>
          </a:extLst>
        </xdr:cNvPr>
        <xdr:cNvSpPr/>
      </xdr:nvSpPr>
      <xdr:spPr>
        <a:xfrm>
          <a:off x="14033500" y="5890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147638</xdr:rowOff>
    </xdr:from>
    <xdr:to>
      <xdr:col>68</xdr:col>
      <xdr:colOff>123825</xdr:colOff>
      <xdr:row>31</xdr:row>
      <xdr:rowOff>77788</xdr:rowOff>
    </xdr:to>
    <xdr:sp macro="" textlink="">
      <xdr:nvSpPr>
        <xdr:cNvPr id="135" name="フローチャート: 判断 134">
          <a:extLst>
            <a:ext uri="{FF2B5EF4-FFF2-40B4-BE49-F238E27FC236}">
              <a16:creationId xmlns:a16="http://schemas.microsoft.com/office/drawing/2014/main" xmlns="" id="{00000000-0008-0000-0000-000087000000}"/>
            </a:ext>
          </a:extLst>
        </xdr:cNvPr>
        <xdr:cNvSpPr/>
      </xdr:nvSpPr>
      <xdr:spPr>
        <a:xfrm>
          <a:off x="13271500" y="6062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34361</xdr:rowOff>
    </xdr:from>
    <xdr:to>
      <xdr:col>64</xdr:col>
      <xdr:colOff>123825</xdr:colOff>
      <xdr:row>31</xdr:row>
      <xdr:rowOff>135961</xdr:rowOff>
    </xdr:to>
    <xdr:sp macro="" textlink="">
      <xdr:nvSpPr>
        <xdr:cNvPr id="136" name="フローチャート: 判断 135">
          <a:extLst>
            <a:ext uri="{FF2B5EF4-FFF2-40B4-BE49-F238E27FC236}">
              <a16:creationId xmlns:a16="http://schemas.microsoft.com/office/drawing/2014/main" xmlns="" id="{00000000-0008-0000-0000-000088000000}"/>
            </a:ext>
          </a:extLst>
        </xdr:cNvPr>
        <xdr:cNvSpPr/>
      </xdr:nvSpPr>
      <xdr:spPr>
        <a:xfrm>
          <a:off x="12509500" y="6120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7493</xdr:rowOff>
    </xdr:from>
    <xdr:to>
      <xdr:col>60</xdr:col>
      <xdr:colOff>123825</xdr:colOff>
      <xdr:row>31</xdr:row>
      <xdr:rowOff>109093</xdr:rowOff>
    </xdr:to>
    <xdr:sp macro="" textlink="">
      <xdr:nvSpPr>
        <xdr:cNvPr id="137" name="フローチャート: 判断 136">
          <a:extLst>
            <a:ext uri="{FF2B5EF4-FFF2-40B4-BE49-F238E27FC236}">
              <a16:creationId xmlns:a16="http://schemas.microsoft.com/office/drawing/2014/main" xmlns="" id="{00000000-0008-0000-0000-000089000000}"/>
            </a:ext>
          </a:extLst>
        </xdr:cNvPr>
        <xdr:cNvSpPr/>
      </xdr:nvSpPr>
      <xdr:spPr>
        <a:xfrm>
          <a:off x="11747500" y="6093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xmlns="" id="{00000000-0008-0000-0000-00008A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xmlns="" id="{00000000-0008-0000-0000-00008B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xmlns="" id="{00000000-0008-0000-0000-00008C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xmlns="" id="{00000000-0008-0000-0000-00008D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xmlns="" id="{00000000-0008-0000-0000-00008E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4904</xdr:rowOff>
    </xdr:from>
    <xdr:to>
      <xdr:col>76</xdr:col>
      <xdr:colOff>73025</xdr:colOff>
      <xdr:row>30</xdr:row>
      <xdr:rowOff>106504</xdr:rowOff>
    </xdr:to>
    <xdr:sp macro="" textlink="">
      <xdr:nvSpPr>
        <xdr:cNvPr id="143" name="楕円 142">
          <a:extLst>
            <a:ext uri="{FF2B5EF4-FFF2-40B4-BE49-F238E27FC236}">
              <a16:creationId xmlns:a16="http://schemas.microsoft.com/office/drawing/2014/main" xmlns="" id="{00000000-0008-0000-0000-00008F000000}"/>
            </a:ext>
          </a:extLst>
        </xdr:cNvPr>
        <xdr:cNvSpPr/>
      </xdr:nvSpPr>
      <xdr:spPr>
        <a:xfrm>
          <a:off x="14744700" y="5919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29</xdr:row>
      <xdr:rowOff>27781</xdr:rowOff>
    </xdr:from>
    <xdr:ext cx="469744" cy="259045"/>
    <xdr:sp macro="" textlink="">
      <xdr:nvSpPr>
        <xdr:cNvPr id="144" name="債務償還比率該当値テキスト">
          <a:extLst>
            <a:ext uri="{FF2B5EF4-FFF2-40B4-BE49-F238E27FC236}">
              <a16:creationId xmlns:a16="http://schemas.microsoft.com/office/drawing/2014/main" xmlns="" id="{00000000-0008-0000-0000-000090000000}"/>
            </a:ext>
          </a:extLst>
        </xdr:cNvPr>
        <xdr:cNvSpPr txBox="1"/>
      </xdr:nvSpPr>
      <xdr:spPr>
        <a:xfrm>
          <a:off x="14846300" y="5771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137012</xdr:rowOff>
    </xdr:from>
    <xdr:to>
      <xdr:col>72</xdr:col>
      <xdr:colOff>123825</xdr:colOff>
      <xdr:row>30</xdr:row>
      <xdr:rowOff>67162</xdr:rowOff>
    </xdr:to>
    <xdr:sp macro="" textlink="">
      <xdr:nvSpPr>
        <xdr:cNvPr id="145" name="楕円 144">
          <a:extLst>
            <a:ext uri="{FF2B5EF4-FFF2-40B4-BE49-F238E27FC236}">
              <a16:creationId xmlns:a16="http://schemas.microsoft.com/office/drawing/2014/main" xmlns="" id="{00000000-0008-0000-0000-000091000000}"/>
            </a:ext>
          </a:extLst>
        </xdr:cNvPr>
        <xdr:cNvSpPr/>
      </xdr:nvSpPr>
      <xdr:spPr>
        <a:xfrm>
          <a:off x="14033500" y="5880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16362</xdr:rowOff>
    </xdr:from>
    <xdr:to>
      <xdr:col>76</xdr:col>
      <xdr:colOff>22225</xdr:colOff>
      <xdr:row>30</xdr:row>
      <xdr:rowOff>55704</xdr:rowOff>
    </xdr:to>
    <xdr:cxnSp macro="">
      <xdr:nvCxnSpPr>
        <xdr:cNvPr id="146" name="直線コネクタ 145">
          <a:extLst>
            <a:ext uri="{FF2B5EF4-FFF2-40B4-BE49-F238E27FC236}">
              <a16:creationId xmlns:a16="http://schemas.microsoft.com/office/drawing/2014/main" xmlns="" id="{00000000-0008-0000-0000-000092000000}"/>
            </a:ext>
          </a:extLst>
        </xdr:cNvPr>
        <xdr:cNvCxnSpPr/>
      </xdr:nvCxnSpPr>
      <xdr:spPr>
        <a:xfrm>
          <a:off x="14084300" y="5931387"/>
          <a:ext cx="711200" cy="39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26804</xdr:rowOff>
    </xdr:from>
    <xdr:to>
      <xdr:col>68</xdr:col>
      <xdr:colOff>123825</xdr:colOff>
      <xdr:row>31</xdr:row>
      <xdr:rowOff>128404</xdr:rowOff>
    </xdr:to>
    <xdr:sp macro="" textlink="">
      <xdr:nvSpPr>
        <xdr:cNvPr id="147" name="楕円 146">
          <a:extLst>
            <a:ext uri="{FF2B5EF4-FFF2-40B4-BE49-F238E27FC236}">
              <a16:creationId xmlns:a16="http://schemas.microsoft.com/office/drawing/2014/main" xmlns="" id="{00000000-0008-0000-0000-000093000000}"/>
            </a:ext>
          </a:extLst>
        </xdr:cNvPr>
        <xdr:cNvSpPr/>
      </xdr:nvSpPr>
      <xdr:spPr>
        <a:xfrm>
          <a:off x="13271500" y="6113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16362</xdr:rowOff>
    </xdr:from>
    <xdr:to>
      <xdr:col>72</xdr:col>
      <xdr:colOff>73025</xdr:colOff>
      <xdr:row>31</xdr:row>
      <xdr:rowOff>77604</xdr:rowOff>
    </xdr:to>
    <xdr:cxnSp macro="">
      <xdr:nvCxnSpPr>
        <xdr:cNvPr id="148" name="直線コネクタ 147">
          <a:extLst>
            <a:ext uri="{FF2B5EF4-FFF2-40B4-BE49-F238E27FC236}">
              <a16:creationId xmlns:a16="http://schemas.microsoft.com/office/drawing/2014/main" xmlns="" id="{00000000-0008-0000-0000-000094000000}"/>
            </a:ext>
          </a:extLst>
        </xdr:cNvPr>
        <xdr:cNvCxnSpPr/>
      </xdr:nvCxnSpPr>
      <xdr:spPr>
        <a:xfrm flipV="1">
          <a:off x="13322300" y="5931387"/>
          <a:ext cx="762000" cy="232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19967</xdr:rowOff>
    </xdr:from>
    <xdr:to>
      <xdr:col>64</xdr:col>
      <xdr:colOff>123825</xdr:colOff>
      <xdr:row>31</xdr:row>
      <xdr:rowOff>121567</xdr:rowOff>
    </xdr:to>
    <xdr:sp macro="" textlink="">
      <xdr:nvSpPr>
        <xdr:cNvPr id="149" name="楕円 148">
          <a:extLst>
            <a:ext uri="{FF2B5EF4-FFF2-40B4-BE49-F238E27FC236}">
              <a16:creationId xmlns:a16="http://schemas.microsoft.com/office/drawing/2014/main" xmlns="" id="{00000000-0008-0000-0000-000095000000}"/>
            </a:ext>
          </a:extLst>
        </xdr:cNvPr>
        <xdr:cNvSpPr/>
      </xdr:nvSpPr>
      <xdr:spPr>
        <a:xfrm>
          <a:off x="12509500" y="6106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70767</xdr:rowOff>
    </xdr:from>
    <xdr:to>
      <xdr:col>68</xdr:col>
      <xdr:colOff>73025</xdr:colOff>
      <xdr:row>31</xdr:row>
      <xdr:rowOff>77604</xdr:rowOff>
    </xdr:to>
    <xdr:cxnSp macro="">
      <xdr:nvCxnSpPr>
        <xdr:cNvPr id="150" name="直線コネクタ 149">
          <a:extLst>
            <a:ext uri="{FF2B5EF4-FFF2-40B4-BE49-F238E27FC236}">
              <a16:creationId xmlns:a16="http://schemas.microsoft.com/office/drawing/2014/main" xmlns="" id="{00000000-0008-0000-0000-000096000000}"/>
            </a:ext>
          </a:extLst>
        </xdr:cNvPr>
        <xdr:cNvCxnSpPr/>
      </xdr:nvCxnSpPr>
      <xdr:spPr>
        <a:xfrm>
          <a:off x="12560300" y="6157242"/>
          <a:ext cx="762000" cy="6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30</xdr:row>
      <xdr:rowOff>20616</xdr:rowOff>
    </xdr:from>
    <xdr:to>
      <xdr:col>60</xdr:col>
      <xdr:colOff>123825</xdr:colOff>
      <xdr:row>30</xdr:row>
      <xdr:rowOff>122216</xdr:rowOff>
    </xdr:to>
    <xdr:sp macro="" textlink="">
      <xdr:nvSpPr>
        <xdr:cNvPr id="151" name="楕円 150">
          <a:extLst>
            <a:ext uri="{FF2B5EF4-FFF2-40B4-BE49-F238E27FC236}">
              <a16:creationId xmlns:a16="http://schemas.microsoft.com/office/drawing/2014/main" xmlns="" id="{00000000-0008-0000-0000-000097000000}"/>
            </a:ext>
          </a:extLst>
        </xdr:cNvPr>
        <xdr:cNvSpPr/>
      </xdr:nvSpPr>
      <xdr:spPr>
        <a:xfrm>
          <a:off x="11747500" y="5935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30</xdr:row>
      <xdr:rowOff>71416</xdr:rowOff>
    </xdr:from>
    <xdr:to>
      <xdr:col>64</xdr:col>
      <xdr:colOff>73025</xdr:colOff>
      <xdr:row>31</xdr:row>
      <xdr:rowOff>70767</xdr:rowOff>
    </xdr:to>
    <xdr:cxnSp macro="">
      <xdr:nvCxnSpPr>
        <xdr:cNvPr id="152" name="直線コネクタ 151">
          <a:extLst>
            <a:ext uri="{FF2B5EF4-FFF2-40B4-BE49-F238E27FC236}">
              <a16:creationId xmlns:a16="http://schemas.microsoft.com/office/drawing/2014/main" xmlns="" id="{00000000-0008-0000-0000-000098000000}"/>
            </a:ext>
          </a:extLst>
        </xdr:cNvPr>
        <xdr:cNvCxnSpPr/>
      </xdr:nvCxnSpPr>
      <xdr:spPr>
        <a:xfrm>
          <a:off x="11798300" y="5986441"/>
          <a:ext cx="762000" cy="170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68124</xdr:rowOff>
    </xdr:from>
    <xdr:ext cx="469744" cy="259045"/>
    <xdr:sp macro="" textlink="">
      <xdr:nvSpPr>
        <xdr:cNvPr id="153" name="n_1aveValue債務償還比率">
          <a:extLst>
            <a:ext uri="{FF2B5EF4-FFF2-40B4-BE49-F238E27FC236}">
              <a16:creationId xmlns:a16="http://schemas.microsoft.com/office/drawing/2014/main" xmlns="" id="{00000000-0008-0000-0000-000099000000}"/>
            </a:ext>
          </a:extLst>
        </xdr:cNvPr>
        <xdr:cNvSpPr txBox="1"/>
      </xdr:nvSpPr>
      <xdr:spPr>
        <a:xfrm>
          <a:off x="13836727" y="5983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94315</xdr:rowOff>
    </xdr:from>
    <xdr:ext cx="469744" cy="259045"/>
    <xdr:sp macro="" textlink="">
      <xdr:nvSpPr>
        <xdr:cNvPr id="154" name="n_2aveValue債務償還比率">
          <a:extLst>
            <a:ext uri="{FF2B5EF4-FFF2-40B4-BE49-F238E27FC236}">
              <a16:creationId xmlns:a16="http://schemas.microsoft.com/office/drawing/2014/main" xmlns="" id="{00000000-0008-0000-0000-00009A000000}"/>
            </a:ext>
          </a:extLst>
        </xdr:cNvPr>
        <xdr:cNvSpPr txBox="1"/>
      </xdr:nvSpPr>
      <xdr:spPr>
        <a:xfrm>
          <a:off x="13087427" y="58378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127088</xdr:rowOff>
    </xdr:from>
    <xdr:ext cx="469744" cy="259045"/>
    <xdr:sp macro="" textlink="">
      <xdr:nvSpPr>
        <xdr:cNvPr id="155" name="n_3aveValue債務償還比率">
          <a:extLst>
            <a:ext uri="{FF2B5EF4-FFF2-40B4-BE49-F238E27FC236}">
              <a16:creationId xmlns:a16="http://schemas.microsoft.com/office/drawing/2014/main" xmlns="" id="{00000000-0008-0000-0000-00009B000000}"/>
            </a:ext>
          </a:extLst>
        </xdr:cNvPr>
        <xdr:cNvSpPr txBox="1"/>
      </xdr:nvSpPr>
      <xdr:spPr>
        <a:xfrm>
          <a:off x="12325427" y="6213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100220</xdr:rowOff>
    </xdr:from>
    <xdr:ext cx="469744" cy="259045"/>
    <xdr:sp macro="" textlink="">
      <xdr:nvSpPr>
        <xdr:cNvPr id="156" name="n_4aveValue債務償還比率">
          <a:extLst>
            <a:ext uri="{FF2B5EF4-FFF2-40B4-BE49-F238E27FC236}">
              <a16:creationId xmlns:a16="http://schemas.microsoft.com/office/drawing/2014/main" xmlns="" id="{00000000-0008-0000-0000-00009C000000}"/>
            </a:ext>
          </a:extLst>
        </xdr:cNvPr>
        <xdr:cNvSpPr txBox="1"/>
      </xdr:nvSpPr>
      <xdr:spPr>
        <a:xfrm>
          <a:off x="11563427" y="6186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28</xdr:row>
      <xdr:rowOff>83689</xdr:rowOff>
    </xdr:from>
    <xdr:ext cx="469744" cy="259045"/>
    <xdr:sp macro="" textlink="">
      <xdr:nvSpPr>
        <xdr:cNvPr id="157" name="n_1mainValue債務償還比率">
          <a:extLst>
            <a:ext uri="{FF2B5EF4-FFF2-40B4-BE49-F238E27FC236}">
              <a16:creationId xmlns:a16="http://schemas.microsoft.com/office/drawing/2014/main" xmlns="" id="{00000000-0008-0000-0000-00009D000000}"/>
            </a:ext>
          </a:extLst>
        </xdr:cNvPr>
        <xdr:cNvSpPr txBox="1"/>
      </xdr:nvSpPr>
      <xdr:spPr>
        <a:xfrm>
          <a:off x="13836727" y="5655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119531</xdr:rowOff>
    </xdr:from>
    <xdr:ext cx="469744" cy="259045"/>
    <xdr:sp macro="" textlink="">
      <xdr:nvSpPr>
        <xdr:cNvPr id="158" name="n_2mainValue債務償還比率">
          <a:extLst>
            <a:ext uri="{FF2B5EF4-FFF2-40B4-BE49-F238E27FC236}">
              <a16:creationId xmlns:a16="http://schemas.microsoft.com/office/drawing/2014/main" xmlns="" id="{00000000-0008-0000-0000-00009E000000}"/>
            </a:ext>
          </a:extLst>
        </xdr:cNvPr>
        <xdr:cNvSpPr txBox="1"/>
      </xdr:nvSpPr>
      <xdr:spPr>
        <a:xfrm>
          <a:off x="13087427" y="6206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138094</xdr:rowOff>
    </xdr:from>
    <xdr:ext cx="469744" cy="259045"/>
    <xdr:sp macro="" textlink="">
      <xdr:nvSpPr>
        <xdr:cNvPr id="159" name="n_3mainValue債務償還比率">
          <a:extLst>
            <a:ext uri="{FF2B5EF4-FFF2-40B4-BE49-F238E27FC236}">
              <a16:creationId xmlns:a16="http://schemas.microsoft.com/office/drawing/2014/main" xmlns="" id="{00000000-0008-0000-0000-00009F000000}"/>
            </a:ext>
          </a:extLst>
        </xdr:cNvPr>
        <xdr:cNvSpPr txBox="1"/>
      </xdr:nvSpPr>
      <xdr:spPr>
        <a:xfrm>
          <a:off x="12325427" y="5881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138743</xdr:rowOff>
    </xdr:from>
    <xdr:ext cx="469744" cy="259045"/>
    <xdr:sp macro="" textlink="">
      <xdr:nvSpPr>
        <xdr:cNvPr id="160" name="n_4mainValue債務償還比率">
          <a:extLst>
            <a:ext uri="{FF2B5EF4-FFF2-40B4-BE49-F238E27FC236}">
              <a16:creationId xmlns:a16="http://schemas.microsoft.com/office/drawing/2014/main" xmlns="" id="{00000000-0008-0000-0000-0000A0000000}"/>
            </a:ext>
          </a:extLst>
        </xdr:cNvPr>
        <xdr:cNvSpPr txBox="1"/>
      </xdr:nvSpPr>
      <xdr:spPr>
        <a:xfrm>
          <a:off x="11563427" y="5710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xmlns="" id="{00000000-0008-0000-0000-0000A1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xmlns="" id="{00000000-0008-0000-0000-0000A2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xmlns="" id="{00000000-0008-0000-0000-0000A3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xmlns="" id="{00000000-0008-0000-0000-0000A4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xmlns="" id="{00000000-0008-0000-0000-0000A5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xmlns="" id="{00000000-0008-0000-0000-0000A6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xmlns="" id="{00000000-0008-0000-01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xmlns="" id="{00000000-0008-0000-01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xmlns="" id="{00000000-0008-0000-01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xmlns="" id="{00000000-0008-0000-01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山口県長門市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xmlns="" id="{00000000-0008-0000-01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xmlns="" id="{00000000-0008-0000-01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xmlns="" id="{00000000-0008-0000-01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xmlns="" id="{00000000-0008-0000-01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xmlns="" id="{00000000-0008-0000-01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xmlns="" id="{00000000-0008-0000-01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31,664
31,214
357.31
23,301,596
21,569,963
1,540,987
12,624,976
20,700,251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xmlns="" id="{00000000-0008-0000-01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xmlns="" id="{00000000-0008-0000-01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xmlns="" id="{00000000-0008-0000-01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xmlns="" id="{00000000-0008-0000-01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xmlns="" id="{00000000-0008-0000-01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xmlns="" id="{00000000-0008-0000-01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xmlns="" id="{00000000-0008-0000-01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xmlns="" id="{00000000-0008-0000-01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xmlns="" id="{00000000-0008-0000-01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xmlns="" id="{00000000-0008-0000-01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xmlns="" id="{00000000-0008-0000-01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xmlns="" id="{00000000-0008-0000-01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xmlns="" id="{00000000-0008-0000-01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xmlns="" id="{00000000-0008-0000-01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xmlns="" id="{00000000-0008-0000-01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xmlns="" id="{00000000-0008-0000-01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xmlns="" id="{00000000-0008-0000-01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xmlns="" id="{00000000-0008-0000-01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xmlns="" id="{00000000-0008-0000-01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xmlns="" id="{00000000-0008-0000-01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xmlns="" id="{00000000-0008-0000-01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xmlns="" id="{00000000-0008-0000-01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xmlns="" id="{00000000-0008-0000-01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xmlns="" id="{00000000-0008-0000-01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xmlns="" id="{00000000-0008-0000-01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xmlns="" id="{00000000-0008-0000-01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xmlns="" id="{00000000-0008-0000-01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xmlns="" id="{00000000-0008-0000-01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xmlns="" id="{00000000-0008-0000-01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xmlns="" id="{00000000-0008-0000-01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xmlns="" id="{00000000-0008-0000-01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xmlns="" id="{00000000-0008-0000-01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xmlns="" id="{00000000-0008-0000-01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xmlns="" id="{00000000-0008-0000-0100-00002D00000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xmlns="" id="{00000000-0008-0000-01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xmlns="" id="{00000000-0008-0000-01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xmlns="" id="{00000000-0008-0000-01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xmlns="" id="{00000000-0008-0000-01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xmlns="" id="{00000000-0008-0000-01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xmlns="" id="{00000000-0008-0000-01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xmlns="" id="{00000000-0008-0000-01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xmlns="" id="{00000000-0008-0000-0100-000035000000}"/>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xmlns="" id="{00000000-0008-0000-01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xmlns="" id="{00000000-0008-0000-0100-000037000000}"/>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xmlns="" id="{00000000-0008-0000-0100-000038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142875</xdr:rowOff>
    </xdr:from>
    <xdr:to>
      <xdr:col>24</xdr:col>
      <xdr:colOff>62865</xdr:colOff>
      <xdr:row>42</xdr:row>
      <xdr:rowOff>34290</xdr:rowOff>
    </xdr:to>
    <xdr:cxnSp macro="">
      <xdr:nvCxnSpPr>
        <xdr:cNvPr id="57" name="直線コネクタ 56">
          <a:extLst>
            <a:ext uri="{FF2B5EF4-FFF2-40B4-BE49-F238E27FC236}">
              <a16:creationId xmlns:a16="http://schemas.microsoft.com/office/drawing/2014/main" xmlns="" id="{00000000-0008-0000-0100-000039000000}"/>
            </a:ext>
          </a:extLst>
        </xdr:cNvPr>
        <xdr:cNvCxnSpPr/>
      </xdr:nvCxnSpPr>
      <xdr:spPr>
        <a:xfrm flipV="1">
          <a:off x="4634865" y="5800725"/>
          <a:ext cx="0" cy="1434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38117</xdr:rowOff>
    </xdr:from>
    <xdr:ext cx="405111" cy="259045"/>
    <xdr:sp macro="" textlink="">
      <xdr:nvSpPr>
        <xdr:cNvPr id="58" name="【道路】&#10;有形固定資産減価償却率最小値テキスト">
          <a:extLst>
            <a:ext uri="{FF2B5EF4-FFF2-40B4-BE49-F238E27FC236}">
              <a16:creationId xmlns:a16="http://schemas.microsoft.com/office/drawing/2014/main" xmlns="" id="{00000000-0008-0000-0100-00003A000000}"/>
            </a:ext>
          </a:extLst>
        </xdr:cNvPr>
        <xdr:cNvSpPr txBox="1"/>
      </xdr:nvSpPr>
      <xdr:spPr>
        <a:xfrm>
          <a:off x="4673600" y="7239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34290</xdr:rowOff>
    </xdr:from>
    <xdr:to>
      <xdr:col>24</xdr:col>
      <xdr:colOff>152400</xdr:colOff>
      <xdr:row>42</xdr:row>
      <xdr:rowOff>34290</xdr:rowOff>
    </xdr:to>
    <xdr:cxnSp macro="">
      <xdr:nvCxnSpPr>
        <xdr:cNvPr id="59" name="直線コネクタ 58">
          <a:extLst>
            <a:ext uri="{FF2B5EF4-FFF2-40B4-BE49-F238E27FC236}">
              <a16:creationId xmlns:a16="http://schemas.microsoft.com/office/drawing/2014/main" xmlns="" id="{00000000-0008-0000-0100-00003B000000}"/>
            </a:ext>
          </a:extLst>
        </xdr:cNvPr>
        <xdr:cNvCxnSpPr/>
      </xdr:nvCxnSpPr>
      <xdr:spPr>
        <a:xfrm>
          <a:off x="4546600" y="7235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89552</xdr:rowOff>
    </xdr:from>
    <xdr:ext cx="405111" cy="259045"/>
    <xdr:sp macro="" textlink="">
      <xdr:nvSpPr>
        <xdr:cNvPr id="60" name="【道路】&#10;有形固定資産減価償却率最大値テキスト">
          <a:extLst>
            <a:ext uri="{FF2B5EF4-FFF2-40B4-BE49-F238E27FC236}">
              <a16:creationId xmlns:a16="http://schemas.microsoft.com/office/drawing/2014/main" xmlns="" id="{00000000-0008-0000-0100-00003C000000}"/>
            </a:ext>
          </a:extLst>
        </xdr:cNvPr>
        <xdr:cNvSpPr txBox="1"/>
      </xdr:nvSpPr>
      <xdr:spPr>
        <a:xfrm>
          <a:off x="4673600" y="5575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142875</xdr:rowOff>
    </xdr:from>
    <xdr:to>
      <xdr:col>24</xdr:col>
      <xdr:colOff>152400</xdr:colOff>
      <xdr:row>33</xdr:row>
      <xdr:rowOff>142875</xdr:rowOff>
    </xdr:to>
    <xdr:cxnSp macro="">
      <xdr:nvCxnSpPr>
        <xdr:cNvPr id="61" name="直線コネクタ 60">
          <a:extLst>
            <a:ext uri="{FF2B5EF4-FFF2-40B4-BE49-F238E27FC236}">
              <a16:creationId xmlns:a16="http://schemas.microsoft.com/office/drawing/2014/main" xmlns="" id="{00000000-0008-0000-0100-00003D000000}"/>
            </a:ext>
          </a:extLst>
        </xdr:cNvPr>
        <xdr:cNvCxnSpPr/>
      </xdr:nvCxnSpPr>
      <xdr:spPr>
        <a:xfrm>
          <a:off x="4546600" y="5800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22877</xdr:rowOff>
    </xdr:from>
    <xdr:ext cx="405111" cy="259045"/>
    <xdr:sp macro="" textlink="">
      <xdr:nvSpPr>
        <xdr:cNvPr id="62" name="【道路】&#10;有形固定資産減価償却率平均値テキスト">
          <a:extLst>
            <a:ext uri="{FF2B5EF4-FFF2-40B4-BE49-F238E27FC236}">
              <a16:creationId xmlns:a16="http://schemas.microsoft.com/office/drawing/2014/main" xmlns="" id="{00000000-0008-0000-0100-00003E000000}"/>
            </a:ext>
          </a:extLst>
        </xdr:cNvPr>
        <xdr:cNvSpPr txBox="1"/>
      </xdr:nvSpPr>
      <xdr:spPr>
        <a:xfrm>
          <a:off x="4673600" y="65379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44450</xdr:rowOff>
    </xdr:from>
    <xdr:to>
      <xdr:col>24</xdr:col>
      <xdr:colOff>114300</xdr:colOff>
      <xdr:row>38</xdr:row>
      <xdr:rowOff>146050</xdr:rowOff>
    </xdr:to>
    <xdr:sp macro="" textlink="">
      <xdr:nvSpPr>
        <xdr:cNvPr id="63" name="フローチャート: 判断 62">
          <a:extLst>
            <a:ext uri="{FF2B5EF4-FFF2-40B4-BE49-F238E27FC236}">
              <a16:creationId xmlns:a16="http://schemas.microsoft.com/office/drawing/2014/main" xmlns="" id="{00000000-0008-0000-0100-00003F000000}"/>
            </a:ext>
          </a:extLst>
        </xdr:cNvPr>
        <xdr:cNvSpPr/>
      </xdr:nvSpPr>
      <xdr:spPr>
        <a:xfrm>
          <a:off x="4584700" y="655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8255</xdr:rowOff>
    </xdr:from>
    <xdr:to>
      <xdr:col>20</xdr:col>
      <xdr:colOff>38100</xdr:colOff>
      <xdr:row>38</xdr:row>
      <xdr:rowOff>109855</xdr:rowOff>
    </xdr:to>
    <xdr:sp macro="" textlink="">
      <xdr:nvSpPr>
        <xdr:cNvPr id="64" name="フローチャート: 判断 63">
          <a:extLst>
            <a:ext uri="{FF2B5EF4-FFF2-40B4-BE49-F238E27FC236}">
              <a16:creationId xmlns:a16="http://schemas.microsoft.com/office/drawing/2014/main" xmlns="" id="{00000000-0008-0000-0100-000040000000}"/>
            </a:ext>
          </a:extLst>
        </xdr:cNvPr>
        <xdr:cNvSpPr/>
      </xdr:nvSpPr>
      <xdr:spPr>
        <a:xfrm>
          <a:off x="3746500" y="652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133985</xdr:rowOff>
    </xdr:from>
    <xdr:to>
      <xdr:col>15</xdr:col>
      <xdr:colOff>101600</xdr:colOff>
      <xdr:row>38</xdr:row>
      <xdr:rowOff>64135</xdr:rowOff>
    </xdr:to>
    <xdr:sp macro="" textlink="">
      <xdr:nvSpPr>
        <xdr:cNvPr id="65" name="フローチャート: 判断 64">
          <a:extLst>
            <a:ext uri="{FF2B5EF4-FFF2-40B4-BE49-F238E27FC236}">
              <a16:creationId xmlns:a16="http://schemas.microsoft.com/office/drawing/2014/main" xmlns="" id="{00000000-0008-0000-0100-000041000000}"/>
            </a:ext>
          </a:extLst>
        </xdr:cNvPr>
        <xdr:cNvSpPr/>
      </xdr:nvSpPr>
      <xdr:spPr>
        <a:xfrm>
          <a:off x="2857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113030</xdr:rowOff>
    </xdr:from>
    <xdr:to>
      <xdr:col>10</xdr:col>
      <xdr:colOff>165100</xdr:colOff>
      <xdr:row>38</xdr:row>
      <xdr:rowOff>43180</xdr:rowOff>
    </xdr:to>
    <xdr:sp macro="" textlink="">
      <xdr:nvSpPr>
        <xdr:cNvPr id="66" name="フローチャート: 判断 65">
          <a:extLst>
            <a:ext uri="{FF2B5EF4-FFF2-40B4-BE49-F238E27FC236}">
              <a16:creationId xmlns:a16="http://schemas.microsoft.com/office/drawing/2014/main" xmlns="" id="{00000000-0008-0000-0100-000042000000}"/>
            </a:ext>
          </a:extLst>
        </xdr:cNvPr>
        <xdr:cNvSpPr/>
      </xdr:nvSpPr>
      <xdr:spPr>
        <a:xfrm>
          <a:off x="1968500" y="645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105410</xdr:rowOff>
    </xdr:from>
    <xdr:to>
      <xdr:col>6</xdr:col>
      <xdr:colOff>38100</xdr:colOff>
      <xdr:row>38</xdr:row>
      <xdr:rowOff>35560</xdr:rowOff>
    </xdr:to>
    <xdr:sp macro="" textlink="">
      <xdr:nvSpPr>
        <xdr:cNvPr id="67" name="フローチャート: 判断 66">
          <a:extLst>
            <a:ext uri="{FF2B5EF4-FFF2-40B4-BE49-F238E27FC236}">
              <a16:creationId xmlns:a16="http://schemas.microsoft.com/office/drawing/2014/main" xmlns="" id="{00000000-0008-0000-0100-000043000000}"/>
            </a:ext>
          </a:extLst>
        </xdr:cNvPr>
        <xdr:cNvSpPr/>
      </xdr:nvSpPr>
      <xdr:spPr>
        <a:xfrm>
          <a:off x="1079500" y="644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xmlns="" id="{00000000-0008-0000-0100-000044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xmlns="" id="{00000000-0008-0000-0100-000045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xmlns="" id="{00000000-0008-0000-0100-000046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xmlns="" id="{00000000-0008-0000-0100-000047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xmlns="" id="{00000000-0008-0000-0100-000048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2540</xdr:rowOff>
    </xdr:from>
    <xdr:to>
      <xdr:col>24</xdr:col>
      <xdr:colOff>114300</xdr:colOff>
      <xdr:row>38</xdr:row>
      <xdr:rowOff>104140</xdr:rowOff>
    </xdr:to>
    <xdr:sp macro="" textlink="">
      <xdr:nvSpPr>
        <xdr:cNvPr id="73" name="楕円 72">
          <a:extLst>
            <a:ext uri="{FF2B5EF4-FFF2-40B4-BE49-F238E27FC236}">
              <a16:creationId xmlns:a16="http://schemas.microsoft.com/office/drawing/2014/main" xmlns="" id="{00000000-0008-0000-0100-000049000000}"/>
            </a:ext>
          </a:extLst>
        </xdr:cNvPr>
        <xdr:cNvSpPr/>
      </xdr:nvSpPr>
      <xdr:spPr>
        <a:xfrm>
          <a:off x="4584700" y="651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25417</xdr:rowOff>
    </xdr:from>
    <xdr:ext cx="405111" cy="259045"/>
    <xdr:sp macro="" textlink="">
      <xdr:nvSpPr>
        <xdr:cNvPr id="74" name="【道路】&#10;有形固定資産減価償却率該当値テキスト">
          <a:extLst>
            <a:ext uri="{FF2B5EF4-FFF2-40B4-BE49-F238E27FC236}">
              <a16:creationId xmlns:a16="http://schemas.microsoft.com/office/drawing/2014/main" xmlns="" id="{00000000-0008-0000-0100-00004A000000}"/>
            </a:ext>
          </a:extLst>
        </xdr:cNvPr>
        <xdr:cNvSpPr txBox="1"/>
      </xdr:nvSpPr>
      <xdr:spPr>
        <a:xfrm>
          <a:off x="4673600" y="6369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137795</xdr:rowOff>
    </xdr:from>
    <xdr:to>
      <xdr:col>20</xdr:col>
      <xdr:colOff>38100</xdr:colOff>
      <xdr:row>38</xdr:row>
      <xdr:rowOff>67945</xdr:rowOff>
    </xdr:to>
    <xdr:sp macro="" textlink="">
      <xdr:nvSpPr>
        <xdr:cNvPr id="75" name="楕円 74">
          <a:extLst>
            <a:ext uri="{FF2B5EF4-FFF2-40B4-BE49-F238E27FC236}">
              <a16:creationId xmlns:a16="http://schemas.microsoft.com/office/drawing/2014/main" xmlns="" id="{00000000-0008-0000-0100-00004B000000}"/>
            </a:ext>
          </a:extLst>
        </xdr:cNvPr>
        <xdr:cNvSpPr/>
      </xdr:nvSpPr>
      <xdr:spPr>
        <a:xfrm>
          <a:off x="3746500" y="648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17145</xdr:rowOff>
    </xdr:from>
    <xdr:to>
      <xdr:col>24</xdr:col>
      <xdr:colOff>63500</xdr:colOff>
      <xdr:row>38</xdr:row>
      <xdr:rowOff>53340</xdr:rowOff>
    </xdr:to>
    <xdr:cxnSp macro="">
      <xdr:nvCxnSpPr>
        <xdr:cNvPr id="76" name="直線コネクタ 75">
          <a:extLst>
            <a:ext uri="{FF2B5EF4-FFF2-40B4-BE49-F238E27FC236}">
              <a16:creationId xmlns:a16="http://schemas.microsoft.com/office/drawing/2014/main" xmlns="" id="{00000000-0008-0000-0100-00004C000000}"/>
            </a:ext>
          </a:extLst>
        </xdr:cNvPr>
        <xdr:cNvCxnSpPr/>
      </xdr:nvCxnSpPr>
      <xdr:spPr>
        <a:xfrm>
          <a:off x="3797300" y="6532245"/>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103505</xdr:rowOff>
    </xdr:from>
    <xdr:to>
      <xdr:col>15</xdr:col>
      <xdr:colOff>101600</xdr:colOff>
      <xdr:row>38</xdr:row>
      <xdr:rowOff>33655</xdr:rowOff>
    </xdr:to>
    <xdr:sp macro="" textlink="">
      <xdr:nvSpPr>
        <xdr:cNvPr id="77" name="楕円 76">
          <a:extLst>
            <a:ext uri="{FF2B5EF4-FFF2-40B4-BE49-F238E27FC236}">
              <a16:creationId xmlns:a16="http://schemas.microsoft.com/office/drawing/2014/main" xmlns="" id="{00000000-0008-0000-0100-00004D000000}"/>
            </a:ext>
          </a:extLst>
        </xdr:cNvPr>
        <xdr:cNvSpPr/>
      </xdr:nvSpPr>
      <xdr:spPr>
        <a:xfrm>
          <a:off x="2857500" y="644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154305</xdr:rowOff>
    </xdr:from>
    <xdr:to>
      <xdr:col>19</xdr:col>
      <xdr:colOff>177800</xdr:colOff>
      <xdr:row>38</xdr:row>
      <xdr:rowOff>17145</xdr:rowOff>
    </xdr:to>
    <xdr:cxnSp macro="">
      <xdr:nvCxnSpPr>
        <xdr:cNvPr id="78" name="直線コネクタ 77">
          <a:extLst>
            <a:ext uri="{FF2B5EF4-FFF2-40B4-BE49-F238E27FC236}">
              <a16:creationId xmlns:a16="http://schemas.microsoft.com/office/drawing/2014/main" xmlns="" id="{00000000-0008-0000-0100-00004E000000}"/>
            </a:ext>
          </a:extLst>
        </xdr:cNvPr>
        <xdr:cNvCxnSpPr/>
      </xdr:nvCxnSpPr>
      <xdr:spPr>
        <a:xfrm>
          <a:off x="2908300" y="649795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33020</xdr:rowOff>
    </xdr:from>
    <xdr:to>
      <xdr:col>10</xdr:col>
      <xdr:colOff>165100</xdr:colOff>
      <xdr:row>37</xdr:row>
      <xdr:rowOff>134620</xdr:rowOff>
    </xdr:to>
    <xdr:sp macro="" textlink="">
      <xdr:nvSpPr>
        <xdr:cNvPr id="79" name="楕円 78">
          <a:extLst>
            <a:ext uri="{FF2B5EF4-FFF2-40B4-BE49-F238E27FC236}">
              <a16:creationId xmlns:a16="http://schemas.microsoft.com/office/drawing/2014/main" xmlns="" id="{00000000-0008-0000-0100-00004F000000}"/>
            </a:ext>
          </a:extLst>
        </xdr:cNvPr>
        <xdr:cNvSpPr/>
      </xdr:nvSpPr>
      <xdr:spPr>
        <a:xfrm>
          <a:off x="1968500" y="637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83820</xdr:rowOff>
    </xdr:from>
    <xdr:to>
      <xdr:col>15</xdr:col>
      <xdr:colOff>50800</xdr:colOff>
      <xdr:row>37</xdr:row>
      <xdr:rowOff>154305</xdr:rowOff>
    </xdr:to>
    <xdr:cxnSp macro="">
      <xdr:nvCxnSpPr>
        <xdr:cNvPr id="80" name="直線コネクタ 79">
          <a:extLst>
            <a:ext uri="{FF2B5EF4-FFF2-40B4-BE49-F238E27FC236}">
              <a16:creationId xmlns:a16="http://schemas.microsoft.com/office/drawing/2014/main" xmlns="" id="{00000000-0008-0000-0100-000050000000}"/>
            </a:ext>
          </a:extLst>
        </xdr:cNvPr>
        <xdr:cNvCxnSpPr/>
      </xdr:nvCxnSpPr>
      <xdr:spPr>
        <a:xfrm>
          <a:off x="2019300" y="6427470"/>
          <a:ext cx="88900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80645</xdr:rowOff>
    </xdr:from>
    <xdr:to>
      <xdr:col>6</xdr:col>
      <xdr:colOff>38100</xdr:colOff>
      <xdr:row>38</xdr:row>
      <xdr:rowOff>10795</xdr:rowOff>
    </xdr:to>
    <xdr:sp macro="" textlink="">
      <xdr:nvSpPr>
        <xdr:cNvPr id="81" name="楕円 80">
          <a:extLst>
            <a:ext uri="{FF2B5EF4-FFF2-40B4-BE49-F238E27FC236}">
              <a16:creationId xmlns:a16="http://schemas.microsoft.com/office/drawing/2014/main" xmlns="" id="{00000000-0008-0000-0100-000051000000}"/>
            </a:ext>
          </a:extLst>
        </xdr:cNvPr>
        <xdr:cNvSpPr/>
      </xdr:nvSpPr>
      <xdr:spPr>
        <a:xfrm>
          <a:off x="1079500" y="6424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83820</xdr:rowOff>
    </xdr:from>
    <xdr:to>
      <xdr:col>10</xdr:col>
      <xdr:colOff>114300</xdr:colOff>
      <xdr:row>37</xdr:row>
      <xdr:rowOff>131445</xdr:rowOff>
    </xdr:to>
    <xdr:cxnSp macro="">
      <xdr:nvCxnSpPr>
        <xdr:cNvPr id="82" name="直線コネクタ 81">
          <a:extLst>
            <a:ext uri="{FF2B5EF4-FFF2-40B4-BE49-F238E27FC236}">
              <a16:creationId xmlns:a16="http://schemas.microsoft.com/office/drawing/2014/main" xmlns="" id="{00000000-0008-0000-0100-000052000000}"/>
            </a:ext>
          </a:extLst>
        </xdr:cNvPr>
        <xdr:cNvCxnSpPr/>
      </xdr:nvCxnSpPr>
      <xdr:spPr>
        <a:xfrm flipV="1">
          <a:off x="1130300" y="6427470"/>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100982</xdr:rowOff>
    </xdr:from>
    <xdr:ext cx="405111" cy="259045"/>
    <xdr:sp macro="" textlink="">
      <xdr:nvSpPr>
        <xdr:cNvPr id="83" name="n_1aveValue【道路】&#10;有形固定資産減価償却率">
          <a:extLst>
            <a:ext uri="{FF2B5EF4-FFF2-40B4-BE49-F238E27FC236}">
              <a16:creationId xmlns:a16="http://schemas.microsoft.com/office/drawing/2014/main" xmlns="" id="{00000000-0008-0000-0100-000053000000}"/>
            </a:ext>
          </a:extLst>
        </xdr:cNvPr>
        <xdr:cNvSpPr txBox="1"/>
      </xdr:nvSpPr>
      <xdr:spPr>
        <a:xfrm>
          <a:off x="3582044" y="661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55262</xdr:rowOff>
    </xdr:from>
    <xdr:ext cx="405111" cy="259045"/>
    <xdr:sp macro="" textlink="">
      <xdr:nvSpPr>
        <xdr:cNvPr id="84" name="n_2aveValue【道路】&#10;有形固定資産減価償却率">
          <a:extLst>
            <a:ext uri="{FF2B5EF4-FFF2-40B4-BE49-F238E27FC236}">
              <a16:creationId xmlns:a16="http://schemas.microsoft.com/office/drawing/2014/main" xmlns="" id="{00000000-0008-0000-0100-000054000000}"/>
            </a:ext>
          </a:extLst>
        </xdr:cNvPr>
        <xdr:cNvSpPr txBox="1"/>
      </xdr:nvSpPr>
      <xdr:spPr>
        <a:xfrm>
          <a:off x="2705744" y="657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34307</xdr:rowOff>
    </xdr:from>
    <xdr:ext cx="405111" cy="259045"/>
    <xdr:sp macro="" textlink="">
      <xdr:nvSpPr>
        <xdr:cNvPr id="85" name="n_3aveValue【道路】&#10;有形固定資産減価償却率">
          <a:extLst>
            <a:ext uri="{FF2B5EF4-FFF2-40B4-BE49-F238E27FC236}">
              <a16:creationId xmlns:a16="http://schemas.microsoft.com/office/drawing/2014/main" xmlns="" id="{00000000-0008-0000-0100-000055000000}"/>
            </a:ext>
          </a:extLst>
        </xdr:cNvPr>
        <xdr:cNvSpPr txBox="1"/>
      </xdr:nvSpPr>
      <xdr:spPr>
        <a:xfrm>
          <a:off x="1816744" y="654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26687</xdr:rowOff>
    </xdr:from>
    <xdr:ext cx="405111" cy="259045"/>
    <xdr:sp macro="" textlink="">
      <xdr:nvSpPr>
        <xdr:cNvPr id="86" name="n_4aveValue【道路】&#10;有形固定資産減価償却率">
          <a:extLst>
            <a:ext uri="{FF2B5EF4-FFF2-40B4-BE49-F238E27FC236}">
              <a16:creationId xmlns:a16="http://schemas.microsoft.com/office/drawing/2014/main" xmlns="" id="{00000000-0008-0000-0100-000056000000}"/>
            </a:ext>
          </a:extLst>
        </xdr:cNvPr>
        <xdr:cNvSpPr txBox="1"/>
      </xdr:nvSpPr>
      <xdr:spPr>
        <a:xfrm>
          <a:off x="927744" y="654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84472</xdr:rowOff>
    </xdr:from>
    <xdr:ext cx="405111" cy="259045"/>
    <xdr:sp macro="" textlink="">
      <xdr:nvSpPr>
        <xdr:cNvPr id="87" name="n_1mainValue【道路】&#10;有形固定資産減価償却率">
          <a:extLst>
            <a:ext uri="{FF2B5EF4-FFF2-40B4-BE49-F238E27FC236}">
              <a16:creationId xmlns:a16="http://schemas.microsoft.com/office/drawing/2014/main" xmlns="" id="{00000000-0008-0000-0100-000057000000}"/>
            </a:ext>
          </a:extLst>
        </xdr:cNvPr>
        <xdr:cNvSpPr txBox="1"/>
      </xdr:nvSpPr>
      <xdr:spPr>
        <a:xfrm>
          <a:off x="3582044" y="6256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50182</xdr:rowOff>
    </xdr:from>
    <xdr:ext cx="405111" cy="259045"/>
    <xdr:sp macro="" textlink="">
      <xdr:nvSpPr>
        <xdr:cNvPr id="88" name="n_2mainValue【道路】&#10;有形固定資産減価償却率">
          <a:extLst>
            <a:ext uri="{FF2B5EF4-FFF2-40B4-BE49-F238E27FC236}">
              <a16:creationId xmlns:a16="http://schemas.microsoft.com/office/drawing/2014/main" xmlns="" id="{00000000-0008-0000-0100-000058000000}"/>
            </a:ext>
          </a:extLst>
        </xdr:cNvPr>
        <xdr:cNvSpPr txBox="1"/>
      </xdr:nvSpPr>
      <xdr:spPr>
        <a:xfrm>
          <a:off x="2705744" y="622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151147</xdr:rowOff>
    </xdr:from>
    <xdr:ext cx="405111" cy="259045"/>
    <xdr:sp macro="" textlink="">
      <xdr:nvSpPr>
        <xdr:cNvPr id="89" name="n_3mainValue【道路】&#10;有形固定資産減価償却率">
          <a:extLst>
            <a:ext uri="{FF2B5EF4-FFF2-40B4-BE49-F238E27FC236}">
              <a16:creationId xmlns:a16="http://schemas.microsoft.com/office/drawing/2014/main" xmlns="" id="{00000000-0008-0000-0100-000059000000}"/>
            </a:ext>
          </a:extLst>
        </xdr:cNvPr>
        <xdr:cNvSpPr txBox="1"/>
      </xdr:nvSpPr>
      <xdr:spPr>
        <a:xfrm>
          <a:off x="1816744" y="615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27322</xdr:rowOff>
    </xdr:from>
    <xdr:ext cx="405111" cy="259045"/>
    <xdr:sp macro="" textlink="">
      <xdr:nvSpPr>
        <xdr:cNvPr id="90" name="n_4mainValue【道路】&#10;有形固定資産減価償却率">
          <a:extLst>
            <a:ext uri="{FF2B5EF4-FFF2-40B4-BE49-F238E27FC236}">
              <a16:creationId xmlns:a16="http://schemas.microsoft.com/office/drawing/2014/main" xmlns="" id="{00000000-0008-0000-0100-00005A000000}"/>
            </a:ext>
          </a:extLst>
        </xdr:cNvPr>
        <xdr:cNvSpPr txBox="1"/>
      </xdr:nvSpPr>
      <xdr:spPr>
        <a:xfrm>
          <a:off x="927744" y="619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xmlns="" id="{00000000-0008-0000-0100-00005B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xmlns="" id="{00000000-0008-0000-0100-00005C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xmlns="" id="{00000000-0008-0000-0100-00005D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xmlns="" id="{00000000-0008-0000-0100-00005E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xmlns="" id="{00000000-0008-0000-0100-00005F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xmlns="" id="{00000000-0008-0000-0100-000060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xmlns="" id="{00000000-0008-0000-0100-000061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xmlns="" id="{00000000-0008-0000-0100-000062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xmlns="" id="{00000000-0008-0000-0100-000063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xmlns="" id="{00000000-0008-0000-0100-000064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a:extLst>
            <a:ext uri="{FF2B5EF4-FFF2-40B4-BE49-F238E27FC236}">
              <a16:creationId xmlns:a16="http://schemas.microsoft.com/office/drawing/2014/main" xmlns="" id="{00000000-0008-0000-0100-000065000000}"/>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a:extLst>
            <a:ext uri="{FF2B5EF4-FFF2-40B4-BE49-F238E27FC236}">
              <a16:creationId xmlns:a16="http://schemas.microsoft.com/office/drawing/2014/main" xmlns="" id="{00000000-0008-0000-0100-000066000000}"/>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a:extLst>
            <a:ext uri="{FF2B5EF4-FFF2-40B4-BE49-F238E27FC236}">
              <a16:creationId xmlns:a16="http://schemas.microsoft.com/office/drawing/2014/main" xmlns="" id="{00000000-0008-0000-0100-000067000000}"/>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4" name="テキスト ボックス 103">
          <a:extLst>
            <a:ext uri="{FF2B5EF4-FFF2-40B4-BE49-F238E27FC236}">
              <a16:creationId xmlns:a16="http://schemas.microsoft.com/office/drawing/2014/main" xmlns="" id="{00000000-0008-0000-0100-000068000000}"/>
            </a:ext>
          </a:extLst>
        </xdr:cNvPr>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a:extLst>
            <a:ext uri="{FF2B5EF4-FFF2-40B4-BE49-F238E27FC236}">
              <a16:creationId xmlns:a16="http://schemas.microsoft.com/office/drawing/2014/main" xmlns="" id="{00000000-0008-0000-0100-000069000000}"/>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6" name="テキスト ボックス 105">
          <a:extLst>
            <a:ext uri="{FF2B5EF4-FFF2-40B4-BE49-F238E27FC236}">
              <a16:creationId xmlns:a16="http://schemas.microsoft.com/office/drawing/2014/main" xmlns="" id="{00000000-0008-0000-0100-00006A000000}"/>
            </a:ext>
          </a:extLst>
        </xdr:cNvPr>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a:extLst>
            <a:ext uri="{FF2B5EF4-FFF2-40B4-BE49-F238E27FC236}">
              <a16:creationId xmlns:a16="http://schemas.microsoft.com/office/drawing/2014/main" xmlns="" id="{00000000-0008-0000-0100-00006B000000}"/>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8" name="テキスト ボックス 107">
          <a:extLst>
            <a:ext uri="{FF2B5EF4-FFF2-40B4-BE49-F238E27FC236}">
              <a16:creationId xmlns:a16="http://schemas.microsoft.com/office/drawing/2014/main" xmlns="" id="{00000000-0008-0000-0100-00006C000000}"/>
            </a:ext>
          </a:extLst>
        </xdr:cNvPr>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xmlns="" id="{00000000-0008-0000-0100-00006D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a:extLst>
            <a:ext uri="{FF2B5EF4-FFF2-40B4-BE49-F238E27FC236}">
              <a16:creationId xmlns:a16="http://schemas.microsoft.com/office/drawing/2014/main" xmlns="" id="{00000000-0008-0000-0100-00006E000000}"/>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xmlns="" id="{00000000-0008-0000-0100-00006F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37960</xdr:rowOff>
    </xdr:from>
    <xdr:to>
      <xdr:col>54</xdr:col>
      <xdr:colOff>189865</xdr:colOff>
      <xdr:row>41</xdr:row>
      <xdr:rowOff>129299</xdr:rowOff>
    </xdr:to>
    <xdr:cxnSp macro="">
      <xdr:nvCxnSpPr>
        <xdr:cNvPr id="112" name="直線コネクタ 111">
          <a:extLst>
            <a:ext uri="{FF2B5EF4-FFF2-40B4-BE49-F238E27FC236}">
              <a16:creationId xmlns:a16="http://schemas.microsoft.com/office/drawing/2014/main" xmlns="" id="{00000000-0008-0000-0100-000070000000}"/>
            </a:ext>
          </a:extLst>
        </xdr:cNvPr>
        <xdr:cNvCxnSpPr/>
      </xdr:nvCxnSpPr>
      <xdr:spPr>
        <a:xfrm flipV="1">
          <a:off x="10476865" y="5695810"/>
          <a:ext cx="0" cy="14629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133126</xdr:rowOff>
    </xdr:from>
    <xdr:ext cx="469744" cy="259045"/>
    <xdr:sp macro="" textlink="">
      <xdr:nvSpPr>
        <xdr:cNvPr id="113" name="【道路】&#10;一人当たり延長最小値テキスト">
          <a:extLst>
            <a:ext uri="{FF2B5EF4-FFF2-40B4-BE49-F238E27FC236}">
              <a16:creationId xmlns:a16="http://schemas.microsoft.com/office/drawing/2014/main" xmlns="" id="{00000000-0008-0000-0100-000071000000}"/>
            </a:ext>
          </a:extLst>
        </xdr:cNvPr>
        <xdr:cNvSpPr txBox="1"/>
      </xdr:nvSpPr>
      <xdr:spPr>
        <a:xfrm>
          <a:off x="10515600" y="7162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129299</xdr:rowOff>
    </xdr:from>
    <xdr:to>
      <xdr:col>55</xdr:col>
      <xdr:colOff>88900</xdr:colOff>
      <xdr:row>41</xdr:row>
      <xdr:rowOff>129299</xdr:rowOff>
    </xdr:to>
    <xdr:cxnSp macro="">
      <xdr:nvCxnSpPr>
        <xdr:cNvPr id="114" name="直線コネクタ 113">
          <a:extLst>
            <a:ext uri="{FF2B5EF4-FFF2-40B4-BE49-F238E27FC236}">
              <a16:creationId xmlns:a16="http://schemas.microsoft.com/office/drawing/2014/main" xmlns="" id="{00000000-0008-0000-0100-000072000000}"/>
            </a:ext>
          </a:extLst>
        </xdr:cNvPr>
        <xdr:cNvCxnSpPr/>
      </xdr:nvCxnSpPr>
      <xdr:spPr>
        <a:xfrm>
          <a:off x="10388600" y="71587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156087</xdr:rowOff>
    </xdr:from>
    <xdr:ext cx="599010" cy="259045"/>
    <xdr:sp macro="" textlink="">
      <xdr:nvSpPr>
        <xdr:cNvPr id="115" name="【道路】&#10;一人当たり延長最大値テキスト">
          <a:extLst>
            <a:ext uri="{FF2B5EF4-FFF2-40B4-BE49-F238E27FC236}">
              <a16:creationId xmlns:a16="http://schemas.microsoft.com/office/drawing/2014/main" xmlns="" id="{00000000-0008-0000-0100-000073000000}"/>
            </a:ext>
          </a:extLst>
        </xdr:cNvPr>
        <xdr:cNvSpPr txBox="1"/>
      </xdr:nvSpPr>
      <xdr:spPr>
        <a:xfrm>
          <a:off x="10515600" y="54710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160.432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37960</xdr:rowOff>
    </xdr:from>
    <xdr:to>
      <xdr:col>55</xdr:col>
      <xdr:colOff>88900</xdr:colOff>
      <xdr:row>33</xdr:row>
      <xdr:rowOff>37960</xdr:rowOff>
    </xdr:to>
    <xdr:cxnSp macro="">
      <xdr:nvCxnSpPr>
        <xdr:cNvPr id="116" name="直線コネクタ 115">
          <a:extLst>
            <a:ext uri="{FF2B5EF4-FFF2-40B4-BE49-F238E27FC236}">
              <a16:creationId xmlns:a16="http://schemas.microsoft.com/office/drawing/2014/main" xmlns="" id="{00000000-0008-0000-0100-000074000000}"/>
            </a:ext>
          </a:extLst>
        </xdr:cNvPr>
        <xdr:cNvCxnSpPr/>
      </xdr:nvCxnSpPr>
      <xdr:spPr>
        <a:xfrm>
          <a:off x="10388600" y="5695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142029</xdr:rowOff>
    </xdr:from>
    <xdr:ext cx="534377" cy="259045"/>
    <xdr:sp macro="" textlink="">
      <xdr:nvSpPr>
        <xdr:cNvPr id="117" name="【道路】&#10;一人当たり延長平均値テキスト">
          <a:extLst>
            <a:ext uri="{FF2B5EF4-FFF2-40B4-BE49-F238E27FC236}">
              <a16:creationId xmlns:a16="http://schemas.microsoft.com/office/drawing/2014/main" xmlns="" id="{00000000-0008-0000-0100-000075000000}"/>
            </a:ext>
          </a:extLst>
        </xdr:cNvPr>
        <xdr:cNvSpPr txBox="1"/>
      </xdr:nvSpPr>
      <xdr:spPr>
        <a:xfrm>
          <a:off x="10515600" y="68285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163602</xdr:rowOff>
    </xdr:from>
    <xdr:to>
      <xdr:col>55</xdr:col>
      <xdr:colOff>50800</xdr:colOff>
      <xdr:row>40</xdr:row>
      <xdr:rowOff>93752</xdr:rowOff>
    </xdr:to>
    <xdr:sp macro="" textlink="">
      <xdr:nvSpPr>
        <xdr:cNvPr id="118" name="フローチャート: 判断 117">
          <a:extLst>
            <a:ext uri="{FF2B5EF4-FFF2-40B4-BE49-F238E27FC236}">
              <a16:creationId xmlns:a16="http://schemas.microsoft.com/office/drawing/2014/main" xmlns="" id="{00000000-0008-0000-0100-000076000000}"/>
            </a:ext>
          </a:extLst>
        </xdr:cNvPr>
        <xdr:cNvSpPr/>
      </xdr:nvSpPr>
      <xdr:spPr>
        <a:xfrm>
          <a:off x="10426700" y="6850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170195</xdr:rowOff>
    </xdr:from>
    <xdr:to>
      <xdr:col>50</xdr:col>
      <xdr:colOff>165100</xdr:colOff>
      <xdr:row>40</xdr:row>
      <xdr:rowOff>100345</xdr:rowOff>
    </xdr:to>
    <xdr:sp macro="" textlink="">
      <xdr:nvSpPr>
        <xdr:cNvPr id="119" name="フローチャート: 判断 118">
          <a:extLst>
            <a:ext uri="{FF2B5EF4-FFF2-40B4-BE49-F238E27FC236}">
              <a16:creationId xmlns:a16="http://schemas.microsoft.com/office/drawing/2014/main" xmlns="" id="{00000000-0008-0000-0100-000077000000}"/>
            </a:ext>
          </a:extLst>
        </xdr:cNvPr>
        <xdr:cNvSpPr/>
      </xdr:nvSpPr>
      <xdr:spPr>
        <a:xfrm>
          <a:off x="9588500" y="6856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14756</xdr:rowOff>
    </xdr:from>
    <xdr:to>
      <xdr:col>46</xdr:col>
      <xdr:colOff>38100</xdr:colOff>
      <xdr:row>40</xdr:row>
      <xdr:rowOff>116356</xdr:rowOff>
    </xdr:to>
    <xdr:sp macro="" textlink="">
      <xdr:nvSpPr>
        <xdr:cNvPr id="120" name="フローチャート: 判断 119">
          <a:extLst>
            <a:ext uri="{FF2B5EF4-FFF2-40B4-BE49-F238E27FC236}">
              <a16:creationId xmlns:a16="http://schemas.microsoft.com/office/drawing/2014/main" xmlns="" id="{00000000-0008-0000-0100-000078000000}"/>
            </a:ext>
          </a:extLst>
        </xdr:cNvPr>
        <xdr:cNvSpPr/>
      </xdr:nvSpPr>
      <xdr:spPr>
        <a:xfrm>
          <a:off x="8699500" y="6872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18890</xdr:rowOff>
    </xdr:from>
    <xdr:to>
      <xdr:col>41</xdr:col>
      <xdr:colOff>101600</xdr:colOff>
      <xdr:row>40</xdr:row>
      <xdr:rowOff>120490</xdr:rowOff>
    </xdr:to>
    <xdr:sp macro="" textlink="">
      <xdr:nvSpPr>
        <xdr:cNvPr id="121" name="フローチャート: 判断 120">
          <a:extLst>
            <a:ext uri="{FF2B5EF4-FFF2-40B4-BE49-F238E27FC236}">
              <a16:creationId xmlns:a16="http://schemas.microsoft.com/office/drawing/2014/main" xmlns="" id="{00000000-0008-0000-0100-000079000000}"/>
            </a:ext>
          </a:extLst>
        </xdr:cNvPr>
        <xdr:cNvSpPr/>
      </xdr:nvSpPr>
      <xdr:spPr>
        <a:xfrm>
          <a:off x="7810500" y="6876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25775</xdr:rowOff>
    </xdr:from>
    <xdr:to>
      <xdr:col>36</xdr:col>
      <xdr:colOff>165100</xdr:colOff>
      <xdr:row>40</xdr:row>
      <xdr:rowOff>127375</xdr:rowOff>
    </xdr:to>
    <xdr:sp macro="" textlink="">
      <xdr:nvSpPr>
        <xdr:cNvPr id="122" name="フローチャート: 判断 121">
          <a:extLst>
            <a:ext uri="{FF2B5EF4-FFF2-40B4-BE49-F238E27FC236}">
              <a16:creationId xmlns:a16="http://schemas.microsoft.com/office/drawing/2014/main" xmlns="" id="{00000000-0008-0000-0100-00007A000000}"/>
            </a:ext>
          </a:extLst>
        </xdr:cNvPr>
        <xdr:cNvSpPr/>
      </xdr:nvSpPr>
      <xdr:spPr>
        <a:xfrm>
          <a:off x="6921500" y="6883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xmlns="" id="{00000000-0008-0000-0100-00007B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xmlns="" id="{00000000-0008-0000-0100-00007C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xmlns="" id="{00000000-0008-0000-0100-00007D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xmlns="" id="{00000000-0008-0000-0100-00007E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xmlns="" id="{00000000-0008-0000-0100-00007F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133418</xdr:rowOff>
    </xdr:from>
    <xdr:to>
      <xdr:col>55</xdr:col>
      <xdr:colOff>50800</xdr:colOff>
      <xdr:row>40</xdr:row>
      <xdr:rowOff>63568</xdr:rowOff>
    </xdr:to>
    <xdr:sp macro="" textlink="">
      <xdr:nvSpPr>
        <xdr:cNvPr id="128" name="楕円 127">
          <a:extLst>
            <a:ext uri="{FF2B5EF4-FFF2-40B4-BE49-F238E27FC236}">
              <a16:creationId xmlns:a16="http://schemas.microsoft.com/office/drawing/2014/main" xmlns="" id="{00000000-0008-0000-0100-000080000000}"/>
            </a:ext>
          </a:extLst>
        </xdr:cNvPr>
        <xdr:cNvSpPr/>
      </xdr:nvSpPr>
      <xdr:spPr>
        <a:xfrm>
          <a:off x="10426700" y="6819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156295</xdr:rowOff>
    </xdr:from>
    <xdr:ext cx="534377" cy="259045"/>
    <xdr:sp macro="" textlink="">
      <xdr:nvSpPr>
        <xdr:cNvPr id="129" name="【道路】&#10;一人当たり延長該当値テキスト">
          <a:extLst>
            <a:ext uri="{FF2B5EF4-FFF2-40B4-BE49-F238E27FC236}">
              <a16:creationId xmlns:a16="http://schemas.microsoft.com/office/drawing/2014/main" xmlns="" id="{00000000-0008-0000-0100-000081000000}"/>
            </a:ext>
          </a:extLst>
        </xdr:cNvPr>
        <xdr:cNvSpPr txBox="1"/>
      </xdr:nvSpPr>
      <xdr:spPr>
        <a:xfrm>
          <a:off x="10515600" y="6671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139481</xdr:rowOff>
    </xdr:from>
    <xdr:to>
      <xdr:col>50</xdr:col>
      <xdr:colOff>165100</xdr:colOff>
      <xdr:row>40</xdr:row>
      <xdr:rowOff>69631</xdr:rowOff>
    </xdr:to>
    <xdr:sp macro="" textlink="">
      <xdr:nvSpPr>
        <xdr:cNvPr id="130" name="楕円 129">
          <a:extLst>
            <a:ext uri="{FF2B5EF4-FFF2-40B4-BE49-F238E27FC236}">
              <a16:creationId xmlns:a16="http://schemas.microsoft.com/office/drawing/2014/main" xmlns="" id="{00000000-0008-0000-0100-000082000000}"/>
            </a:ext>
          </a:extLst>
        </xdr:cNvPr>
        <xdr:cNvSpPr/>
      </xdr:nvSpPr>
      <xdr:spPr>
        <a:xfrm>
          <a:off x="9588500" y="6826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12768</xdr:rowOff>
    </xdr:from>
    <xdr:to>
      <xdr:col>55</xdr:col>
      <xdr:colOff>0</xdr:colOff>
      <xdr:row>40</xdr:row>
      <xdr:rowOff>18831</xdr:rowOff>
    </xdr:to>
    <xdr:cxnSp macro="">
      <xdr:nvCxnSpPr>
        <xdr:cNvPr id="131" name="直線コネクタ 130">
          <a:extLst>
            <a:ext uri="{FF2B5EF4-FFF2-40B4-BE49-F238E27FC236}">
              <a16:creationId xmlns:a16="http://schemas.microsoft.com/office/drawing/2014/main" xmlns="" id="{00000000-0008-0000-0100-000083000000}"/>
            </a:ext>
          </a:extLst>
        </xdr:cNvPr>
        <xdr:cNvCxnSpPr/>
      </xdr:nvCxnSpPr>
      <xdr:spPr>
        <a:xfrm flipV="1">
          <a:off x="9639300" y="6870768"/>
          <a:ext cx="838200" cy="6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146275</xdr:rowOff>
    </xdr:from>
    <xdr:to>
      <xdr:col>46</xdr:col>
      <xdr:colOff>38100</xdr:colOff>
      <xdr:row>40</xdr:row>
      <xdr:rowOff>76425</xdr:rowOff>
    </xdr:to>
    <xdr:sp macro="" textlink="">
      <xdr:nvSpPr>
        <xdr:cNvPr id="132" name="楕円 131">
          <a:extLst>
            <a:ext uri="{FF2B5EF4-FFF2-40B4-BE49-F238E27FC236}">
              <a16:creationId xmlns:a16="http://schemas.microsoft.com/office/drawing/2014/main" xmlns="" id="{00000000-0008-0000-0100-000084000000}"/>
            </a:ext>
          </a:extLst>
        </xdr:cNvPr>
        <xdr:cNvSpPr/>
      </xdr:nvSpPr>
      <xdr:spPr>
        <a:xfrm>
          <a:off x="8699500" y="6832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18831</xdr:rowOff>
    </xdr:from>
    <xdr:to>
      <xdr:col>50</xdr:col>
      <xdr:colOff>114300</xdr:colOff>
      <xdr:row>40</xdr:row>
      <xdr:rowOff>25625</xdr:rowOff>
    </xdr:to>
    <xdr:cxnSp macro="">
      <xdr:nvCxnSpPr>
        <xdr:cNvPr id="133" name="直線コネクタ 132">
          <a:extLst>
            <a:ext uri="{FF2B5EF4-FFF2-40B4-BE49-F238E27FC236}">
              <a16:creationId xmlns:a16="http://schemas.microsoft.com/office/drawing/2014/main" xmlns="" id="{00000000-0008-0000-0100-000085000000}"/>
            </a:ext>
          </a:extLst>
        </xdr:cNvPr>
        <xdr:cNvCxnSpPr/>
      </xdr:nvCxnSpPr>
      <xdr:spPr>
        <a:xfrm flipV="1">
          <a:off x="8750300" y="6876831"/>
          <a:ext cx="889000" cy="6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150225</xdr:rowOff>
    </xdr:from>
    <xdr:to>
      <xdr:col>41</xdr:col>
      <xdr:colOff>101600</xdr:colOff>
      <xdr:row>40</xdr:row>
      <xdr:rowOff>80375</xdr:rowOff>
    </xdr:to>
    <xdr:sp macro="" textlink="">
      <xdr:nvSpPr>
        <xdr:cNvPr id="134" name="楕円 133">
          <a:extLst>
            <a:ext uri="{FF2B5EF4-FFF2-40B4-BE49-F238E27FC236}">
              <a16:creationId xmlns:a16="http://schemas.microsoft.com/office/drawing/2014/main" xmlns="" id="{00000000-0008-0000-0100-000086000000}"/>
            </a:ext>
          </a:extLst>
        </xdr:cNvPr>
        <xdr:cNvSpPr/>
      </xdr:nvSpPr>
      <xdr:spPr>
        <a:xfrm>
          <a:off x="7810500" y="6836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25625</xdr:rowOff>
    </xdr:from>
    <xdr:to>
      <xdr:col>45</xdr:col>
      <xdr:colOff>177800</xdr:colOff>
      <xdr:row>40</xdr:row>
      <xdr:rowOff>29575</xdr:rowOff>
    </xdr:to>
    <xdr:cxnSp macro="">
      <xdr:nvCxnSpPr>
        <xdr:cNvPr id="135" name="直線コネクタ 134">
          <a:extLst>
            <a:ext uri="{FF2B5EF4-FFF2-40B4-BE49-F238E27FC236}">
              <a16:creationId xmlns:a16="http://schemas.microsoft.com/office/drawing/2014/main" xmlns="" id="{00000000-0008-0000-0100-000087000000}"/>
            </a:ext>
          </a:extLst>
        </xdr:cNvPr>
        <xdr:cNvCxnSpPr/>
      </xdr:nvCxnSpPr>
      <xdr:spPr>
        <a:xfrm flipV="1">
          <a:off x="7861300" y="6883625"/>
          <a:ext cx="889000" cy="3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155821</xdr:rowOff>
    </xdr:from>
    <xdr:to>
      <xdr:col>36</xdr:col>
      <xdr:colOff>165100</xdr:colOff>
      <xdr:row>40</xdr:row>
      <xdr:rowOff>85971</xdr:rowOff>
    </xdr:to>
    <xdr:sp macro="" textlink="">
      <xdr:nvSpPr>
        <xdr:cNvPr id="136" name="楕円 135">
          <a:extLst>
            <a:ext uri="{FF2B5EF4-FFF2-40B4-BE49-F238E27FC236}">
              <a16:creationId xmlns:a16="http://schemas.microsoft.com/office/drawing/2014/main" xmlns="" id="{00000000-0008-0000-0100-000088000000}"/>
            </a:ext>
          </a:extLst>
        </xdr:cNvPr>
        <xdr:cNvSpPr/>
      </xdr:nvSpPr>
      <xdr:spPr>
        <a:xfrm>
          <a:off x="6921500" y="6842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29575</xdr:rowOff>
    </xdr:from>
    <xdr:to>
      <xdr:col>41</xdr:col>
      <xdr:colOff>50800</xdr:colOff>
      <xdr:row>40</xdr:row>
      <xdr:rowOff>35171</xdr:rowOff>
    </xdr:to>
    <xdr:cxnSp macro="">
      <xdr:nvCxnSpPr>
        <xdr:cNvPr id="137" name="直線コネクタ 136">
          <a:extLst>
            <a:ext uri="{FF2B5EF4-FFF2-40B4-BE49-F238E27FC236}">
              <a16:creationId xmlns:a16="http://schemas.microsoft.com/office/drawing/2014/main" xmlns="" id="{00000000-0008-0000-0100-000089000000}"/>
            </a:ext>
          </a:extLst>
        </xdr:cNvPr>
        <xdr:cNvCxnSpPr/>
      </xdr:nvCxnSpPr>
      <xdr:spPr>
        <a:xfrm flipV="1">
          <a:off x="6972300" y="6887575"/>
          <a:ext cx="889000" cy="5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40</xdr:row>
      <xdr:rowOff>91472</xdr:rowOff>
    </xdr:from>
    <xdr:ext cx="534377" cy="259045"/>
    <xdr:sp macro="" textlink="">
      <xdr:nvSpPr>
        <xdr:cNvPr id="138" name="n_1aveValue【道路】&#10;一人当たり延長">
          <a:extLst>
            <a:ext uri="{FF2B5EF4-FFF2-40B4-BE49-F238E27FC236}">
              <a16:creationId xmlns:a16="http://schemas.microsoft.com/office/drawing/2014/main" xmlns="" id="{00000000-0008-0000-0100-00008A000000}"/>
            </a:ext>
          </a:extLst>
        </xdr:cNvPr>
        <xdr:cNvSpPr txBox="1"/>
      </xdr:nvSpPr>
      <xdr:spPr>
        <a:xfrm>
          <a:off x="9359411" y="6949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107483</xdr:rowOff>
    </xdr:from>
    <xdr:ext cx="534377" cy="259045"/>
    <xdr:sp macro="" textlink="">
      <xdr:nvSpPr>
        <xdr:cNvPr id="139" name="n_2aveValue【道路】&#10;一人当たり延長">
          <a:extLst>
            <a:ext uri="{FF2B5EF4-FFF2-40B4-BE49-F238E27FC236}">
              <a16:creationId xmlns:a16="http://schemas.microsoft.com/office/drawing/2014/main" xmlns="" id="{00000000-0008-0000-0100-00008B000000}"/>
            </a:ext>
          </a:extLst>
        </xdr:cNvPr>
        <xdr:cNvSpPr txBox="1"/>
      </xdr:nvSpPr>
      <xdr:spPr>
        <a:xfrm>
          <a:off x="8483111" y="6965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40</xdr:row>
      <xdr:rowOff>111617</xdr:rowOff>
    </xdr:from>
    <xdr:ext cx="534377" cy="259045"/>
    <xdr:sp macro="" textlink="">
      <xdr:nvSpPr>
        <xdr:cNvPr id="140" name="n_3aveValue【道路】&#10;一人当たり延長">
          <a:extLst>
            <a:ext uri="{FF2B5EF4-FFF2-40B4-BE49-F238E27FC236}">
              <a16:creationId xmlns:a16="http://schemas.microsoft.com/office/drawing/2014/main" xmlns="" id="{00000000-0008-0000-0100-00008C000000}"/>
            </a:ext>
          </a:extLst>
        </xdr:cNvPr>
        <xdr:cNvSpPr txBox="1"/>
      </xdr:nvSpPr>
      <xdr:spPr>
        <a:xfrm>
          <a:off x="7594111" y="6969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40</xdr:row>
      <xdr:rowOff>118502</xdr:rowOff>
    </xdr:from>
    <xdr:ext cx="534377" cy="259045"/>
    <xdr:sp macro="" textlink="">
      <xdr:nvSpPr>
        <xdr:cNvPr id="141" name="n_4aveValue【道路】&#10;一人当たり延長">
          <a:extLst>
            <a:ext uri="{FF2B5EF4-FFF2-40B4-BE49-F238E27FC236}">
              <a16:creationId xmlns:a16="http://schemas.microsoft.com/office/drawing/2014/main" xmlns="" id="{00000000-0008-0000-0100-00008D000000}"/>
            </a:ext>
          </a:extLst>
        </xdr:cNvPr>
        <xdr:cNvSpPr txBox="1"/>
      </xdr:nvSpPr>
      <xdr:spPr>
        <a:xfrm>
          <a:off x="6705111" y="6976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38</xdr:row>
      <xdr:rowOff>86158</xdr:rowOff>
    </xdr:from>
    <xdr:ext cx="534377" cy="259045"/>
    <xdr:sp macro="" textlink="">
      <xdr:nvSpPr>
        <xdr:cNvPr id="142" name="n_1mainValue【道路】&#10;一人当たり延長">
          <a:extLst>
            <a:ext uri="{FF2B5EF4-FFF2-40B4-BE49-F238E27FC236}">
              <a16:creationId xmlns:a16="http://schemas.microsoft.com/office/drawing/2014/main" xmlns="" id="{00000000-0008-0000-0100-00008E000000}"/>
            </a:ext>
          </a:extLst>
        </xdr:cNvPr>
        <xdr:cNvSpPr txBox="1"/>
      </xdr:nvSpPr>
      <xdr:spPr>
        <a:xfrm>
          <a:off x="9359411" y="6601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92952</xdr:rowOff>
    </xdr:from>
    <xdr:ext cx="534377" cy="259045"/>
    <xdr:sp macro="" textlink="">
      <xdr:nvSpPr>
        <xdr:cNvPr id="143" name="n_2mainValue【道路】&#10;一人当たり延長">
          <a:extLst>
            <a:ext uri="{FF2B5EF4-FFF2-40B4-BE49-F238E27FC236}">
              <a16:creationId xmlns:a16="http://schemas.microsoft.com/office/drawing/2014/main" xmlns="" id="{00000000-0008-0000-0100-00008F000000}"/>
            </a:ext>
          </a:extLst>
        </xdr:cNvPr>
        <xdr:cNvSpPr txBox="1"/>
      </xdr:nvSpPr>
      <xdr:spPr>
        <a:xfrm>
          <a:off x="8483111" y="6608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96902</xdr:rowOff>
    </xdr:from>
    <xdr:ext cx="534377" cy="259045"/>
    <xdr:sp macro="" textlink="">
      <xdr:nvSpPr>
        <xdr:cNvPr id="144" name="n_3mainValue【道路】&#10;一人当たり延長">
          <a:extLst>
            <a:ext uri="{FF2B5EF4-FFF2-40B4-BE49-F238E27FC236}">
              <a16:creationId xmlns:a16="http://schemas.microsoft.com/office/drawing/2014/main" xmlns="" id="{00000000-0008-0000-0100-000090000000}"/>
            </a:ext>
          </a:extLst>
        </xdr:cNvPr>
        <xdr:cNvSpPr txBox="1"/>
      </xdr:nvSpPr>
      <xdr:spPr>
        <a:xfrm>
          <a:off x="7594111" y="6612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102498</xdr:rowOff>
    </xdr:from>
    <xdr:ext cx="534377" cy="259045"/>
    <xdr:sp macro="" textlink="">
      <xdr:nvSpPr>
        <xdr:cNvPr id="145" name="n_4mainValue【道路】&#10;一人当たり延長">
          <a:extLst>
            <a:ext uri="{FF2B5EF4-FFF2-40B4-BE49-F238E27FC236}">
              <a16:creationId xmlns:a16="http://schemas.microsoft.com/office/drawing/2014/main" xmlns="" id="{00000000-0008-0000-0100-000091000000}"/>
            </a:ext>
          </a:extLst>
        </xdr:cNvPr>
        <xdr:cNvSpPr txBox="1"/>
      </xdr:nvSpPr>
      <xdr:spPr>
        <a:xfrm>
          <a:off x="6705111" y="6617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xmlns="" id="{00000000-0008-0000-0100-000092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xmlns="" id="{00000000-0008-0000-0100-000093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xmlns="" id="{00000000-0008-0000-0100-000094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xmlns="" id="{00000000-0008-0000-0100-000095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xmlns="" id="{00000000-0008-0000-0100-000096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xmlns="" id="{00000000-0008-0000-0100-000097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xmlns="" id="{00000000-0008-0000-0100-000098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xmlns="" id="{00000000-0008-0000-0100-000099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xmlns="" id="{00000000-0008-0000-0100-00009A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xmlns="" id="{00000000-0008-0000-0100-00009B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xmlns="" id="{00000000-0008-0000-0100-00009C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a:extLst>
            <a:ext uri="{FF2B5EF4-FFF2-40B4-BE49-F238E27FC236}">
              <a16:creationId xmlns:a16="http://schemas.microsoft.com/office/drawing/2014/main" xmlns="" id="{00000000-0008-0000-0100-00009D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a:extLst>
            <a:ext uri="{FF2B5EF4-FFF2-40B4-BE49-F238E27FC236}">
              <a16:creationId xmlns:a16="http://schemas.microsoft.com/office/drawing/2014/main" xmlns="" id="{00000000-0008-0000-0100-00009E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a:extLst>
            <a:ext uri="{FF2B5EF4-FFF2-40B4-BE49-F238E27FC236}">
              <a16:creationId xmlns:a16="http://schemas.microsoft.com/office/drawing/2014/main" xmlns="" id="{00000000-0008-0000-0100-00009F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a:extLst>
            <a:ext uri="{FF2B5EF4-FFF2-40B4-BE49-F238E27FC236}">
              <a16:creationId xmlns:a16="http://schemas.microsoft.com/office/drawing/2014/main" xmlns="" id="{00000000-0008-0000-0100-0000A0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a:extLst>
            <a:ext uri="{FF2B5EF4-FFF2-40B4-BE49-F238E27FC236}">
              <a16:creationId xmlns:a16="http://schemas.microsoft.com/office/drawing/2014/main" xmlns="" id="{00000000-0008-0000-0100-0000A1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a:extLst>
            <a:ext uri="{FF2B5EF4-FFF2-40B4-BE49-F238E27FC236}">
              <a16:creationId xmlns:a16="http://schemas.microsoft.com/office/drawing/2014/main" xmlns="" id="{00000000-0008-0000-0100-0000A2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a:extLst>
            <a:ext uri="{FF2B5EF4-FFF2-40B4-BE49-F238E27FC236}">
              <a16:creationId xmlns:a16="http://schemas.microsoft.com/office/drawing/2014/main" xmlns="" id="{00000000-0008-0000-0100-0000A3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a:extLst>
            <a:ext uri="{FF2B5EF4-FFF2-40B4-BE49-F238E27FC236}">
              <a16:creationId xmlns:a16="http://schemas.microsoft.com/office/drawing/2014/main" xmlns="" id="{00000000-0008-0000-0100-0000A4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a:extLst>
            <a:ext uri="{FF2B5EF4-FFF2-40B4-BE49-F238E27FC236}">
              <a16:creationId xmlns:a16="http://schemas.microsoft.com/office/drawing/2014/main" xmlns="" id="{00000000-0008-0000-0100-0000A5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a:extLst>
            <a:ext uri="{FF2B5EF4-FFF2-40B4-BE49-F238E27FC236}">
              <a16:creationId xmlns:a16="http://schemas.microsoft.com/office/drawing/2014/main" xmlns="" id="{00000000-0008-0000-0100-0000A6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a:extLst>
            <a:ext uri="{FF2B5EF4-FFF2-40B4-BE49-F238E27FC236}">
              <a16:creationId xmlns:a16="http://schemas.microsoft.com/office/drawing/2014/main" xmlns="" id="{00000000-0008-0000-0100-0000A7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a:extLst>
            <a:ext uri="{FF2B5EF4-FFF2-40B4-BE49-F238E27FC236}">
              <a16:creationId xmlns:a16="http://schemas.microsoft.com/office/drawing/2014/main" xmlns="" id="{00000000-0008-0000-0100-0000A8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xmlns="" id="{00000000-0008-0000-0100-0000A9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a:extLst>
            <a:ext uri="{FF2B5EF4-FFF2-40B4-BE49-F238E27FC236}">
              <a16:creationId xmlns:a16="http://schemas.microsoft.com/office/drawing/2014/main" xmlns="" id="{00000000-0008-0000-0100-0000AA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125730</xdr:rowOff>
    </xdr:from>
    <xdr:to>
      <xdr:col>24</xdr:col>
      <xdr:colOff>62865</xdr:colOff>
      <xdr:row>64</xdr:row>
      <xdr:rowOff>19594</xdr:rowOff>
    </xdr:to>
    <xdr:cxnSp macro="">
      <xdr:nvCxnSpPr>
        <xdr:cNvPr id="171" name="直線コネクタ 170">
          <a:extLst>
            <a:ext uri="{FF2B5EF4-FFF2-40B4-BE49-F238E27FC236}">
              <a16:creationId xmlns:a16="http://schemas.microsoft.com/office/drawing/2014/main" xmlns="" id="{00000000-0008-0000-0100-0000AB000000}"/>
            </a:ext>
          </a:extLst>
        </xdr:cNvPr>
        <xdr:cNvCxnSpPr/>
      </xdr:nvCxnSpPr>
      <xdr:spPr>
        <a:xfrm flipV="1">
          <a:off x="4634865" y="9555480"/>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23421</xdr:rowOff>
    </xdr:from>
    <xdr:ext cx="405111" cy="259045"/>
    <xdr:sp macro="" textlink="">
      <xdr:nvSpPr>
        <xdr:cNvPr id="172" name="【橋りょう・トンネル】&#10;有形固定資産減価償却率最小値テキスト">
          <a:extLst>
            <a:ext uri="{FF2B5EF4-FFF2-40B4-BE49-F238E27FC236}">
              <a16:creationId xmlns:a16="http://schemas.microsoft.com/office/drawing/2014/main" xmlns="" id="{00000000-0008-0000-0100-0000AC000000}"/>
            </a:ext>
          </a:extLst>
        </xdr:cNvPr>
        <xdr:cNvSpPr txBox="1"/>
      </xdr:nvSpPr>
      <xdr:spPr>
        <a:xfrm>
          <a:off x="4673600" y="109962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19594</xdr:rowOff>
    </xdr:from>
    <xdr:to>
      <xdr:col>24</xdr:col>
      <xdr:colOff>152400</xdr:colOff>
      <xdr:row>64</xdr:row>
      <xdr:rowOff>19594</xdr:rowOff>
    </xdr:to>
    <xdr:cxnSp macro="">
      <xdr:nvCxnSpPr>
        <xdr:cNvPr id="173" name="直線コネクタ 172">
          <a:extLst>
            <a:ext uri="{FF2B5EF4-FFF2-40B4-BE49-F238E27FC236}">
              <a16:creationId xmlns:a16="http://schemas.microsoft.com/office/drawing/2014/main" xmlns="" id="{00000000-0008-0000-0100-0000AD000000}"/>
            </a:ext>
          </a:extLst>
        </xdr:cNvPr>
        <xdr:cNvCxnSpPr/>
      </xdr:nvCxnSpPr>
      <xdr:spPr>
        <a:xfrm>
          <a:off x="4546600" y="109923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72407</xdr:rowOff>
    </xdr:from>
    <xdr:ext cx="340478" cy="259045"/>
    <xdr:sp macro="" textlink="">
      <xdr:nvSpPr>
        <xdr:cNvPr id="174" name="【橋りょう・トンネル】&#10;有形固定資産減価償却率最大値テキスト">
          <a:extLst>
            <a:ext uri="{FF2B5EF4-FFF2-40B4-BE49-F238E27FC236}">
              <a16:creationId xmlns:a16="http://schemas.microsoft.com/office/drawing/2014/main" xmlns="" id="{00000000-0008-0000-0100-0000AE000000}"/>
            </a:ext>
          </a:extLst>
        </xdr:cNvPr>
        <xdr:cNvSpPr txBox="1"/>
      </xdr:nvSpPr>
      <xdr:spPr>
        <a:xfrm>
          <a:off x="4673600" y="933070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125730</xdr:rowOff>
    </xdr:from>
    <xdr:to>
      <xdr:col>24</xdr:col>
      <xdr:colOff>152400</xdr:colOff>
      <xdr:row>55</xdr:row>
      <xdr:rowOff>125730</xdr:rowOff>
    </xdr:to>
    <xdr:cxnSp macro="">
      <xdr:nvCxnSpPr>
        <xdr:cNvPr id="175" name="直線コネクタ 174">
          <a:extLst>
            <a:ext uri="{FF2B5EF4-FFF2-40B4-BE49-F238E27FC236}">
              <a16:creationId xmlns:a16="http://schemas.microsoft.com/office/drawing/2014/main" xmlns="" id="{00000000-0008-0000-0100-0000AF000000}"/>
            </a:ext>
          </a:extLst>
        </xdr:cNvPr>
        <xdr:cNvCxnSpPr/>
      </xdr:nvCxnSpPr>
      <xdr:spPr>
        <a:xfrm>
          <a:off x="4546600" y="955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22696</xdr:rowOff>
    </xdr:from>
    <xdr:ext cx="405111" cy="259045"/>
    <xdr:sp macro="" textlink="">
      <xdr:nvSpPr>
        <xdr:cNvPr id="176" name="【橋りょう・トンネル】&#10;有形固定資産減価償却率平均値テキスト">
          <a:extLst>
            <a:ext uri="{FF2B5EF4-FFF2-40B4-BE49-F238E27FC236}">
              <a16:creationId xmlns:a16="http://schemas.microsoft.com/office/drawing/2014/main" xmlns="" id="{00000000-0008-0000-0100-0000B0000000}"/>
            </a:ext>
          </a:extLst>
        </xdr:cNvPr>
        <xdr:cNvSpPr txBox="1"/>
      </xdr:nvSpPr>
      <xdr:spPr>
        <a:xfrm>
          <a:off x="4673600" y="103096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171269</xdr:rowOff>
    </xdr:from>
    <xdr:to>
      <xdr:col>24</xdr:col>
      <xdr:colOff>114300</xdr:colOff>
      <xdr:row>61</xdr:row>
      <xdr:rowOff>101419</xdr:rowOff>
    </xdr:to>
    <xdr:sp macro="" textlink="">
      <xdr:nvSpPr>
        <xdr:cNvPr id="177" name="フローチャート: 判断 176">
          <a:extLst>
            <a:ext uri="{FF2B5EF4-FFF2-40B4-BE49-F238E27FC236}">
              <a16:creationId xmlns:a16="http://schemas.microsoft.com/office/drawing/2014/main" xmlns="" id="{00000000-0008-0000-0100-0000B1000000}"/>
            </a:ext>
          </a:extLst>
        </xdr:cNvPr>
        <xdr:cNvSpPr/>
      </xdr:nvSpPr>
      <xdr:spPr>
        <a:xfrm>
          <a:off x="4584700" y="1045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148409</xdr:rowOff>
    </xdr:from>
    <xdr:to>
      <xdr:col>20</xdr:col>
      <xdr:colOff>38100</xdr:colOff>
      <xdr:row>61</xdr:row>
      <xdr:rowOff>78559</xdr:rowOff>
    </xdr:to>
    <xdr:sp macro="" textlink="">
      <xdr:nvSpPr>
        <xdr:cNvPr id="178" name="フローチャート: 判断 177">
          <a:extLst>
            <a:ext uri="{FF2B5EF4-FFF2-40B4-BE49-F238E27FC236}">
              <a16:creationId xmlns:a16="http://schemas.microsoft.com/office/drawing/2014/main" xmlns="" id="{00000000-0008-0000-0100-0000B2000000}"/>
            </a:ext>
          </a:extLst>
        </xdr:cNvPr>
        <xdr:cNvSpPr/>
      </xdr:nvSpPr>
      <xdr:spPr>
        <a:xfrm>
          <a:off x="3746500" y="10435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119017</xdr:rowOff>
    </xdr:from>
    <xdr:to>
      <xdr:col>15</xdr:col>
      <xdr:colOff>101600</xdr:colOff>
      <xdr:row>61</xdr:row>
      <xdr:rowOff>49167</xdr:rowOff>
    </xdr:to>
    <xdr:sp macro="" textlink="">
      <xdr:nvSpPr>
        <xdr:cNvPr id="179" name="フローチャート: 判断 178">
          <a:extLst>
            <a:ext uri="{FF2B5EF4-FFF2-40B4-BE49-F238E27FC236}">
              <a16:creationId xmlns:a16="http://schemas.microsoft.com/office/drawing/2014/main" xmlns="" id="{00000000-0008-0000-0100-0000B3000000}"/>
            </a:ext>
          </a:extLst>
        </xdr:cNvPr>
        <xdr:cNvSpPr/>
      </xdr:nvSpPr>
      <xdr:spPr>
        <a:xfrm>
          <a:off x="2857500" y="10406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110853</xdr:rowOff>
    </xdr:from>
    <xdr:to>
      <xdr:col>10</xdr:col>
      <xdr:colOff>165100</xdr:colOff>
      <xdr:row>61</xdr:row>
      <xdr:rowOff>41003</xdr:rowOff>
    </xdr:to>
    <xdr:sp macro="" textlink="">
      <xdr:nvSpPr>
        <xdr:cNvPr id="180" name="フローチャート: 判断 179">
          <a:extLst>
            <a:ext uri="{FF2B5EF4-FFF2-40B4-BE49-F238E27FC236}">
              <a16:creationId xmlns:a16="http://schemas.microsoft.com/office/drawing/2014/main" xmlns="" id="{00000000-0008-0000-0100-0000B4000000}"/>
            </a:ext>
          </a:extLst>
        </xdr:cNvPr>
        <xdr:cNvSpPr/>
      </xdr:nvSpPr>
      <xdr:spPr>
        <a:xfrm>
          <a:off x="1968500" y="1039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97790</xdr:rowOff>
    </xdr:from>
    <xdr:to>
      <xdr:col>6</xdr:col>
      <xdr:colOff>38100</xdr:colOff>
      <xdr:row>61</xdr:row>
      <xdr:rowOff>27940</xdr:rowOff>
    </xdr:to>
    <xdr:sp macro="" textlink="">
      <xdr:nvSpPr>
        <xdr:cNvPr id="181" name="フローチャート: 判断 180">
          <a:extLst>
            <a:ext uri="{FF2B5EF4-FFF2-40B4-BE49-F238E27FC236}">
              <a16:creationId xmlns:a16="http://schemas.microsoft.com/office/drawing/2014/main" xmlns="" id="{00000000-0008-0000-0100-0000B5000000}"/>
            </a:ext>
          </a:extLst>
        </xdr:cNvPr>
        <xdr:cNvSpPr/>
      </xdr:nvSpPr>
      <xdr:spPr>
        <a:xfrm>
          <a:off x="1079500" y="1038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xmlns="" id="{00000000-0008-0000-0100-0000B6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xmlns="" id="{00000000-0008-0000-0100-0000B7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xmlns="" id="{00000000-0008-0000-0100-0000B8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xmlns="" id="{00000000-0008-0000-0100-0000B9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xmlns="" id="{00000000-0008-0000-0100-0000BA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104322</xdr:rowOff>
    </xdr:from>
    <xdr:to>
      <xdr:col>24</xdr:col>
      <xdr:colOff>114300</xdr:colOff>
      <xdr:row>62</xdr:row>
      <xdr:rowOff>34472</xdr:rowOff>
    </xdr:to>
    <xdr:sp macro="" textlink="">
      <xdr:nvSpPr>
        <xdr:cNvPr id="187" name="楕円 186">
          <a:extLst>
            <a:ext uri="{FF2B5EF4-FFF2-40B4-BE49-F238E27FC236}">
              <a16:creationId xmlns:a16="http://schemas.microsoft.com/office/drawing/2014/main" xmlns="" id="{00000000-0008-0000-0100-0000BB000000}"/>
            </a:ext>
          </a:extLst>
        </xdr:cNvPr>
        <xdr:cNvSpPr/>
      </xdr:nvSpPr>
      <xdr:spPr>
        <a:xfrm>
          <a:off x="4584700" y="10562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82749</xdr:rowOff>
    </xdr:from>
    <xdr:ext cx="405111" cy="259045"/>
    <xdr:sp macro="" textlink="">
      <xdr:nvSpPr>
        <xdr:cNvPr id="188" name="【橋りょう・トンネル】&#10;有形固定資産減価償却率該当値テキスト">
          <a:extLst>
            <a:ext uri="{FF2B5EF4-FFF2-40B4-BE49-F238E27FC236}">
              <a16:creationId xmlns:a16="http://schemas.microsoft.com/office/drawing/2014/main" xmlns="" id="{00000000-0008-0000-0100-0000BC000000}"/>
            </a:ext>
          </a:extLst>
        </xdr:cNvPr>
        <xdr:cNvSpPr txBox="1"/>
      </xdr:nvSpPr>
      <xdr:spPr>
        <a:xfrm>
          <a:off x="4673600" y="10541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102688</xdr:rowOff>
    </xdr:from>
    <xdr:to>
      <xdr:col>20</xdr:col>
      <xdr:colOff>38100</xdr:colOff>
      <xdr:row>62</xdr:row>
      <xdr:rowOff>32838</xdr:rowOff>
    </xdr:to>
    <xdr:sp macro="" textlink="">
      <xdr:nvSpPr>
        <xdr:cNvPr id="189" name="楕円 188">
          <a:extLst>
            <a:ext uri="{FF2B5EF4-FFF2-40B4-BE49-F238E27FC236}">
              <a16:creationId xmlns:a16="http://schemas.microsoft.com/office/drawing/2014/main" xmlns="" id="{00000000-0008-0000-0100-0000BD000000}"/>
            </a:ext>
          </a:extLst>
        </xdr:cNvPr>
        <xdr:cNvSpPr/>
      </xdr:nvSpPr>
      <xdr:spPr>
        <a:xfrm>
          <a:off x="3746500" y="10561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153488</xdr:rowOff>
    </xdr:from>
    <xdr:to>
      <xdr:col>24</xdr:col>
      <xdr:colOff>63500</xdr:colOff>
      <xdr:row>61</xdr:row>
      <xdr:rowOff>155122</xdr:rowOff>
    </xdr:to>
    <xdr:cxnSp macro="">
      <xdr:nvCxnSpPr>
        <xdr:cNvPr id="190" name="直線コネクタ 189">
          <a:extLst>
            <a:ext uri="{FF2B5EF4-FFF2-40B4-BE49-F238E27FC236}">
              <a16:creationId xmlns:a16="http://schemas.microsoft.com/office/drawing/2014/main" xmlns="" id="{00000000-0008-0000-0100-0000BE000000}"/>
            </a:ext>
          </a:extLst>
        </xdr:cNvPr>
        <xdr:cNvCxnSpPr/>
      </xdr:nvCxnSpPr>
      <xdr:spPr>
        <a:xfrm>
          <a:off x="3797300" y="10611938"/>
          <a:ext cx="8382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84727</xdr:rowOff>
    </xdr:from>
    <xdr:to>
      <xdr:col>15</xdr:col>
      <xdr:colOff>101600</xdr:colOff>
      <xdr:row>62</xdr:row>
      <xdr:rowOff>14877</xdr:rowOff>
    </xdr:to>
    <xdr:sp macro="" textlink="">
      <xdr:nvSpPr>
        <xdr:cNvPr id="191" name="楕円 190">
          <a:extLst>
            <a:ext uri="{FF2B5EF4-FFF2-40B4-BE49-F238E27FC236}">
              <a16:creationId xmlns:a16="http://schemas.microsoft.com/office/drawing/2014/main" xmlns="" id="{00000000-0008-0000-0100-0000BF000000}"/>
            </a:ext>
          </a:extLst>
        </xdr:cNvPr>
        <xdr:cNvSpPr/>
      </xdr:nvSpPr>
      <xdr:spPr>
        <a:xfrm>
          <a:off x="2857500" y="10543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135527</xdr:rowOff>
    </xdr:from>
    <xdr:to>
      <xdr:col>19</xdr:col>
      <xdr:colOff>177800</xdr:colOff>
      <xdr:row>61</xdr:row>
      <xdr:rowOff>153488</xdr:rowOff>
    </xdr:to>
    <xdr:cxnSp macro="">
      <xdr:nvCxnSpPr>
        <xdr:cNvPr id="192" name="直線コネクタ 191">
          <a:extLst>
            <a:ext uri="{FF2B5EF4-FFF2-40B4-BE49-F238E27FC236}">
              <a16:creationId xmlns:a16="http://schemas.microsoft.com/office/drawing/2014/main" xmlns="" id="{00000000-0008-0000-0100-0000C0000000}"/>
            </a:ext>
          </a:extLst>
        </xdr:cNvPr>
        <xdr:cNvCxnSpPr/>
      </xdr:nvCxnSpPr>
      <xdr:spPr>
        <a:xfrm>
          <a:off x="2908300" y="10593977"/>
          <a:ext cx="8890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76563</xdr:rowOff>
    </xdr:from>
    <xdr:to>
      <xdr:col>10</xdr:col>
      <xdr:colOff>165100</xdr:colOff>
      <xdr:row>62</xdr:row>
      <xdr:rowOff>6713</xdr:rowOff>
    </xdr:to>
    <xdr:sp macro="" textlink="">
      <xdr:nvSpPr>
        <xdr:cNvPr id="193" name="楕円 192">
          <a:extLst>
            <a:ext uri="{FF2B5EF4-FFF2-40B4-BE49-F238E27FC236}">
              <a16:creationId xmlns:a16="http://schemas.microsoft.com/office/drawing/2014/main" xmlns="" id="{00000000-0008-0000-0100-0000C1000000}"/>
            </a:ext>
          </a:extLst>
        </xdr:cNvPr>
        <xdr:cNvSpPr/>
      </xdr:nvSpPr>
      <xdr:spPr>
        <a:xfrm>
          <a:off x="1968500" y="1053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127363</xdr:rowOff>
    </xdr:from>
    <xdr:to>
      <xdr:col>15</xdr:col>
      <xdr:colOff>50800</xdr:colOff>
      <xdr:row>61</xdr:row>
      <xdr:rowOff>135527</xdr:rowOff>
    </xdr:to>
    <xdr:cxnSp macro="">
      <xdr:nvCxnSpPr>
        <xdr:cNvPr id="194" name="直線コネクタ 193">
          <a:extLst>
            <a:ext uri="{FF2B5EF4-FFF2-40B4-BE49-F238E27FC236}">
              <a16:creationId xmlns:a16="http://schemas.microsoft.com/office/drawing/2014/main" xmlns="" id="{00000000-0008-0000-0100-0000C2000000}"/>
            </a:ext>
          </a:extLst>
        </xdr:cNvPr>
        <xdr:cNvCxnSpPr/>
      </xdr:nvCxnSpPr>
      <xdr:spPr>
        <a:xfrm>
          <a:off x="2019300" y="10585813"/>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71665</xdr:rowOff>
    </xdr:from>
    <xdr:to>
      <xdr:col>6</xdr:col>
      <xdr:colOff>38100</xdr:colOff>
      <xdr:row>62</xdr:row>
      <xdr:rowOff>1815</xdr:rowOff>
    </xdr:to>
    <xdr:sp macro="" textlink="">
      <xdr:nvSpPr>
        <xdr:cNvPr id="195" name="楕円 194">
          <a:extLst>
            <a:ext uri="{FF2B5EF4-FFF2-40B4-BE49-F238E27FC236}">
              <a16:creationId xmlns:a16="http://schemas.microsoft.com/office/drawing/2014/main" xmlns="" id="{00000000-0008-0000-0100-0000C3000000}"/>
            </a:ext>
          </a:extLst>
        </xdr:cNvPr>
        <xdr:cNvSpPr/>
      </xdr:nvSpPr>
      <xdr:spPr>
        <a:xfrm>
          <a:off x="1079500" y="1053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122465</xdr:rowOff>
    </xdr:from>
    <xdr:to>
      <xdr:col>10</xdr:col>
      <xdr:colOff>114300</xdr:colOff>
      <xdr:row>61</xdr:row>
      <xdr:rowOff>127363</xdr:rowOff>
    </xdr:to>
    <xdr:cxnSp macro="">
      <xdr:nvCxnSpPr>
        <xdr:cNvPr id="196" name="直線コネクタ 195">
          <a:extLst>
            <a:ext uri="{FF2B5EF4-FFF2-40B4-BE49-F238E27FC236}">
              <a16:creationId xmlns:a16="http://schemas.microsoft.com/office/drawing/2014/main" xmlns="" id="{00000000-0008-0000-0100-0000C4000000}"/>
            </a:ext>
          </a:extLst>
        </xdr:cNvPr>
        <xdr:cNvCxnSpPr/>
      </xdr:nvCxnSpPr>
      <xdr:spPr>
        <a:xfrm>
          <a:off x="1130300" y="10580915"/>
          <a:ext cx="889000" cy="4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95086</xdr:rowOff>
    </xdr:from>
    <xdr:ext cx="405111" cy="259045"/>
    <xdr:sp macro="" textlink="">
      <xdr:nvSpPr>
        <xdr:cNvPr id="197" name="n_1aveValue【橋りょう・トンネル】&#10;有形固定資産減価償却率">
          <a:extLst>
            <a:ext uri="{FF2B5EF4-FFF2-40B4-BE49-F238E27FC236}">
              <a16:creationId xmlns:a16="http://schemas.microsoft.com/office/drawing/2014/main" xmlns="" id="{00000000-0008-0000-0100-0000C5000000}"/>
            </a:ext>
          </a:extLst>
        </xdr:cNvPr>
        <xdr:cNvSpPr txBox="1"/>
      </xdr:nvSpPr>
      <xdr:spPr>
        <a:xfrm>
          <a:off x="3582044" y="102106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65694</xdr:rowOff>
    </xdr:from>
    <xdr:ext cx="405111" cy="259045"/>
    <xdr:sp macro="" textlink="">
      <xdr:nvSpPr>
        <xdr:cNvPr id="198" name="n_2aveValue【橋りょう・トンネル】&#10;有形固定資産減価償却率">
          <a:extLst>
            <a:ext uri="{FF2B5EF4-FFF2-40B4-BE49-F238E27FC236}">
              <a16:creationId xmlns:a16="http://schemas.microsoft.com/office/drawing/2014/main" xmlns="" id="{00000000-0008-0000-0100-0000C6000000}"/>
            </a:ext>
          </a:extLst>
        </xdr:cNvPr>
        <xdr:cNvSpPr txBox="1"/>
      </xdr:nvSpPr>
      <xdr:spPr>
        <a:xfrm>
          <a:off x="2705744" y="101812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57530</xdr:rowOff>
    </xdr:from>
    <xdr:ext cx="405111" cy="259045"/>
    <xdr:sp macro="" textlink="">
      <xdr:nvSpPr>
        <xdr:cNvPr id="199" name="n_3aveValue【橋りょう・トンネル】&#10;有形固定資産減価償却率">
          <a:extLst>
            <a:ext uri="{FF2B5EF4-FFF2-40B4-BE49-F238E27FC236}">
              <a16:creationId xmlns:a16="http://schemas.microsoft.com/office/drawing/2014/main" xmlns="" id="{00000000-0008-0000-0100-0000C7000000}"/>
            </a:ext>
          </a:extLst>
        </xdr:cNvPr>
        <xdr:cNvSpPr txBox="1"/>
      </xdr:nvSpPr>
      <xdr:spPr>
        <a:xfrm>
          <a:off x="1816744" y="101730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44467</xdr:rowOff>
    </xdr:from>
    <xdr:ext cx="405111" cy="259045"/>
    <xdr:sp macro="" textlink="">
      <xdr:nvSpPr>
        <xdr:cNvPr id="200" name="n_4aveValue【橋りょう・トンネル】&#10;有形固定資産減価償却率">
          <a:extLst>
            <a:ext uri="{FF2B5EF4-FFF2-40B4-BE49-F238E27FC236}">
              <a16:creationId xmlns:a16="http://schemas.microsoft.com/office/drawing/2014/main" xmlns="" id="{00000000-0008-0000-0100-0000C8000000}"/>
            </a:ext>
          </a:extLst>
        </xdr:cNvPr>
        <xdr:cNvSpPr txBox="1"/>
      </xdr:nvSpPr>
      <xdr:spPr>
        <a:xfrm>
          <a:off x="927744" y="10160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23965</xdr:rowOff>
    </xdr:from>
    <xdr:ext cx="405111" cy="259045"/>
    <xdr:sp macro="" textlink="">
      <xdr:nvSpPr>
        <xdr:cNvPr id="201" name="n_1mainValue【橋りょう・トンネル】&#10;有形固定資産減価償却率">
          <a:extLst>
            <a:ext uri="{FF2B5EF4-FFF2-40B4-BE49-F238E27FC236}">
              <a16:creationId xmlns:a16="http://schemas.microsoft.com/office/drawing/2014/main" xmlns="" id="{00000000-0008-0000-0100-0000C9000000}"/>
            </a:ext>
          </a:extLst>
        </xdr:cNvPr>
        <xdr:cNvSpPr txBox="1"/>
      </xdr:nvSpPr>
      <xdr:spPr>
        <a:xfrm>
          <a:off x="3582044" y="106538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6004</xdr:rowOff>
    </xdr:from>
    <xdr:ext cx="405111" cy="259045"/>
    <xdr:sp macro="" textlink="">
      <xdr:nvSpPr>
        <xdr:cNvPr id="202" name="n_2mainValue【橋りょう・トンネル】&#10;有形固定資産減価償却率">
          <a:extLst>
            <a:ext uri="{FF2B5EF4-FFF2-40B4-BE49-F238E27FC236}">
              <a16:creationId xmlns:a16="http://schemas.microsoft.com/office/drawing/2014/main" xmlns="" id="{00000000-0008-0000-0100-0000CA000000}"/>
            </a:ext>
          </a:extLst>
        </xdr:cNvPr>
        <xdr:cNvSpPr txBox="1"/>
      </xdr:nvSpPr>
      <xdr:spPr>
        <a:xfrm>
          <a:off x="2705744" y="106359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169290</xdr:rowOff>
    </xdr:from>
    <xdr:ext cx="405111" cy="259045"/>
    <xdr:sp macro="" textlink="">
      <xdr:nvSpPr>
        <xdr:cNvPr id="203" name="n_3mainValue【橋りょう・トンネル】&#10;有形固定資産減価償却率">
          <a:extLst>
            <a:ext uri="{FF2B5EF4-FFF2-40B4-BE49-F238E27FC236}">
              <a16:creationId xmlns:a16="http://schemas.microsoft.com/office/drawing/2014/main" xmlns="" id="{00000000-0008-0000-0100-0000CB000000}"/>
            </a:ext>
          </a:extLst>
        </xdr:cNvPr>
        <xdr:cNvSpPr txBox="1"/>
      </xdr:nvSpPr>
      <xdr:spPr>
        <a:xfrm>
          <a:off x="1816744" y="10627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164392</xdr:rowOff>
    </xdr:from>
    <xdr:ext cx="405111" cy="259045"/>
    <xdr:sp macro="" textlink="">
      <xdr:nvSpPr>
        <xdr:cNvPr id="204" name="n_4mainValue【橋りょう・トンネル】&#10;有形固定資産減価償却率">
          <a:extLst>
            <a:ext uri="{FF2B5EF4-FFF2-40B4-BE49-F238E27FC236}">
              <a16:creationId xmlns:a16="http://schemas.microsoft.com/office/drawing/2014/main" xmlns="" id="{00000000-0008-0000-0100-0000CC000000}"/>
            </a:ext>
          </a:extLst>
        </xdr:cNvPr>
        <xdr:cNvSpPr txBox="1"/>
      </xdr:nvSpPr>
      <xdr:spPr>
        <a:xfrm>
          <a:off x="927744" y="10622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xmlns="" id="{00000000-0008-0000-0100-0000CD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xmlns="" id="{00000000-0008-0000-0100-0000CE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xmlns="" id="{00000000-0008-0000-0100-0000CF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xmlns="" id="{00000000-0008-0000-0100-0000D0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xmlns="" id="{00000000-0008-0000-0100-0000D1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xmlns="" id="{00000000-0008-0000-0100-0000D2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xmlns="" id="{00000000-0008-0000-0100-0000D3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xmlns="" id="{00000000-0008-0000-0100-0000D4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xmlns="" id="{00000000-0008-0000-0100-0000D5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xmlns="" id="{00000000-0008-0000-0100-0000D6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xmlns="" id="{00000000-0008-0000-0100-0000D7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a:extLst>
            <a:ext uri="{FF2B5EF4-FFF2-40B4-BE49-F238E27FC236}">
              <a16:creationId xmlns:a16="http://schemas.microsoft.com/office/drawing/2014/main" xmlns="" id="{00000000-0008-0000-0100-0000D8000000}"/>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xmlns="" id="{00000000-0008-0000-0100-0000D9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18" name="テキスト ボックス 217">
          <a:extLst>
            <a:ext uri="{FF2B5EF4-FFF2-40B4-BE49-F238E27FC236}">
              <a16:creationId xmlns:a16="http://schemas.microsoft.com/office/drawing/2014/main" xmlns="" id="{00000000-0008-0000-0100-0000DA000000}"/>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xmlns="" id="{00000000-0008-0000-0100-0000DB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0" name="テキスト ボックス 219">
          <a:extLst>
            <a:ext uri="{FF2B5EF4-FFF2-40B4-BE49-F238E27FC236}">
              <a16:creationId xmlns:a16="http://schemas.microsoft.com/office/drawing/2014/main" xmlns="" id="{00000000-0008-0000-0100-0000DC000000}"/>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xmlns="" id="{00000000-0008-0000-0100-0000DD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2" name="テキスト ボックス 221">
          <a:extLst>
            <a:ext uri="{FF2B5EF4-FFF2-40B4-BE49-F238E27FC236}">
              <a16:creationId xmlns:a16="http://schemas.microsoft.com/office/drawing/2014/main" xmlns="" id="{00000000-0008-0000-0100-0000DE000000}"/>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xmlns="" id="{00000000-0008-0000-0100-0000DF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4" name="テキスト ボックス 223">
          <a:extLst>
            <a:ext uri="{FF2B5EF4-FFF2-40B4-BE49-F238E27FC236}">
              <a16:creationId xmlns:a16="http://schemas.microsoft.com/office/drawing/2014/main" xmlns="" id="{00000000-0008-0000-0100-0000E0000000}"/>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xmlns="" id="{00000000-0008-0000-0100-0000E1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6" name="テキスト ボックス 225">
          <a:extLst>
            <a:ext uri="{FF2B5EF4-FFF2-40B4-BE49-F238E27FC236}">
              <a16:creationId xmlns:a16="http://schemas.microsoft.com/office/drawing/2014/main" xmlns="" id="{00000000-0008-0000-0100-0000E2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a:extLst>
            <a:ext uri="{FF2B5EF4-FFF2-40B4-BE49-F238E27FC236}">
              <a16:creationId xmlns:a16="http://schemas.microsoft.com/office/drawing/2014/main" xmlns="" id="{00000000-0008-0000-0100-0000E3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136968</xdr:rowOff>
    </xdr:from>
    <xdr:to>
      <xdr:col>54</xdr:col>
      <xdr:colOff>189865</xdr:colOff>
      <xdr:row>64</xdr:row>
      <xdr:rowOff>68169</xdr:rowOff>
    </xdr:to>
    <xdr:cxnSp macro="">
      <xdr:nvCxnSpPr>
        <xdr:cNvPr id="228" name="直線コネクタ 227">
          <a:extLst>
            <a:ext uri="{FF2B5EF4-FFF2-40B4-BE49-F238E27FC236}">
              <a16:creationId xmlns:a16="http://schemas.microsoft.com/office/drawing/2014/main" xmlns="" id="{00000000-0008-0000-0100-0000E4000000}"/>
            </a:ext>
          </a:extLst>
        </xdr:cNvPr>
        <xdr:cNvCxnSpPr/>
      </xdr:nvCxnSpPr>
      <xdr:spPr>
        <a:xfrm flipV="1">
          <a:off x="10476865" y="9738168"/>
          <a:ext cx="0" cy="1302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71996</xdr:rowOff>
    </xdr:from>
    <xdr:ext cx="534377" cy="259045"/>
    <xdr:sp macro="" textlink="">
      <xdr:nvSpPr>
        <xdr:cNvPr id="229" name="【橋りょう・トンネル】&#10;一人当たり有形固定資産（償却資産）額最小値テキスト">
          <a:extLst>
            <a:ext uri="{FF2B5EF4-FFF2-40B4-BE49-F238E27FC236}">
              <a16:creationId xmlns:a16="http://schemas.microsoft.com/office/drawing/2014/main" xmlns="" id="{00000000-0008-0000-0100-0000E5000000}"/>
            </a:ext>
          </a:extLst>
        </xdr:cNvPr>
        <xdr:cNvSpPr txBox="1"/>
      </xdr:nvSpPr>
      <xdr:spPr>
        <a:xfrm>
          <a:off x="10515600" y="11044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68169</xdr:rowOff>
    </xdr:from>
    <xdr:to>
      <xdr:col>55</xdr:col>
      <xdr:colOff>88900</xdr:colOff>
      <xdr:row>64</xdr:row>
      <xdr:rowOff>68169</xdr:rowOff>
    </xdr:to>
    <xdr:cxnSp macro="">
      <xdr:nvCxnSpPr>
        <xdr:cNvPr id="230" name="直線コネクタ 229">
          <a:extLst>
            <a:ext uri="{FF2B5EF4-FFF2-40B4-BE49-F238E27FC236}">
              <a16:creationId xmlns:a16="http://schemas.microsoft.com/office/drawing/2014/main" xmlns="" id="{00000000-0008-0000-0100-0000E6000000}"/>
            </a:ext>
          </a:extLst>
        </xdr:cNvPr>
        <xdr:cNvCxnSpPr/>
      </xdr:nvCxnSpPr>
      <xdr:spPr>
        <a:xfrm>
          <a:off x="10388600" y="11040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83645</xdr:rowOff>
    </xdr:from>
    <xdr:ext cx="690189" cy="259045"/>
    <xdr:sp macro="" textlink="">
      <xdr:nvSpPr>
        <xdr:cNvPr id="231" name="【橋りょう・トンネル】&#10;一人当たり有形固定資産（償却資産）額最大値テキスト">
          <a:extLst>
            <a:ext uri="{FF2B5EF4-FFF2-40B4-BE49-F238E27FC236}">
              <a16:creationId xmlns:a16="http://schemas.microsoft.com/office/drawing/2014/main" xmlns="" id="{00000000-0008-0000-0100-0000E7000000}"/>
            </a:ext>
          </a:extLst>
        </xdr:cNvPr>
        <xdr:cNvSpPr txBox="1"/>
      </xdr:nvSpPr>
      <xdr:spPr>
        <a:xfrm>
          <a:off x="10515600" y="951339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1,720,252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136968</xdr:rowOff>
    </xdr:from>
    <xdr:to>
      <xdr:col>55</xdr:col>
      <xdr:colOff>88900</xdr:colOff>
      <xdr:row>56</xdr:row>
      <xdr:rowOff>136968</xdr:rowOff>
    </xdr:to>
    <xdr:cxnSp macro="">
      <xdr:nvCxnSpPr>
        <xdr:cNvPr id="232" name="直線コネクタ 231">
          <a:extLst>
            <a:ext uri="{FF2B5EF4-FFF2-40B4-BE49-F238E27FC236}">
              <a16:creationId xmlns:a16="http://schemas.microsoft.com/office/drawing/2014/main" xmlns="" id="{00000000-0008-0000-0100-0000E8000000}"/>
            </a:ext>
          </a:extLst>
        </xdr:cNvPr>
        <xdr:cNvCxnSpPr/>
      </xdr:nvCxnSpPr>
      <xdr:spPr>
        <a:xfrm>
          <a:off x="10388600" y="97381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92585</xdr:rowOff>
    </xdr:from>
    <xdr:ext cx="599010" cy="259045"/>
    <xdr:sp macro="" textlink="">
      <xdr:nvSpPr>
        <xdr:cNvPr id="233" name="【橋りょう・トンネル】&#10;一人当たり有形固定資産（償却資産）額平均値テキスト">
          <a:extLst>
            <a:ext uri="{FF2B5EF4-FFF2-40B4-BE49-F238E27FC236}">
              <a16:creationId xmlns:a16="http://schemas.microsoft.com/office/drawing/2014/main" xmlns="" id="{00000000-0008-0000-0100-0000E9000000}"/>
            </a:ext>
          </a:extLst>
        </xdr:cNvPr>
        <xdr:cNvSpPr txBox="1"/>
      </xdr:nvSpPr>
      <xdr:spPr>
        <a:xfrm>
          <a:off x="10515600" y="105510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69708</xdr:rowOff>
    </xdr:from>
    <xdr:to>
      <xdr:col>55</xdr:col>
      <xdr:colOff>50800</xdr:colOff>
      <xdr:row>62</xdr:row>
      <xdr:rowOff>171308</xdr:rowOff>
    </xdr:to>
    <xdr:sp macro="" textlink="">
      <xdr:nvSpPr>
        <xdr:cNvPr id="234" name="フローチャート: 判断 233">
          <a:extLst>
            <a:ext uri="{FF2B5EF4-FFF2-40B4-BE49-F238E27FC236}">
              <a16:creationId xmlns:a16="http://schemas.microsoft.com/office/drawing/2014/main" xmlns="" id="{00000000-0008-0000-0100-0000EA000000}"/>
            </a:ext>
          </a:extLst>
        </xdr:cNvPr>
        <xdr:cNvSpPr/>
      </xdr:nvSpPr>
      <xdr:spPr>
        <a:xfrm>
          <a:off x="10426700" y="10699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78432</xdr:rowOff>
    </xdr:from>
    <xdr:to>
      <xdr:col>50</xdr:col>
      <xdr:colOff>165100</xdr:colOff>
      <xdr:row>63</xdr:row>
      <xdr:rowOff>8582</xdr:rowOff>
    </xdr:to>
    <xdr:sp macro="" textlink="">
      <xdr:nvSpPr>
        <xdr:cNvPr id="235" name="フローチャート: 判断 234">
          <a:extLst>
            <a:ext uri="{FF2B5EF4-FFF2-40B4-BE49-F238E27FC236}">
              <a16:creationId xmlns:a16="http://schemas.microsoft.com/office/drawing/2014/main" xmlns="" id="{00000000-0008-0000-0100-0000EB000000}"/>
            </a:ext>
          </a:extLst>
        </xdr:cNvPr>
        <xdr:cNvSpPr/>
      </xdr:nvSpPr>
      <xdr:spPr>
        <a:xfrm>
          <a:off x="9588500" y="10708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91170</xdr:rowOff>
    </xdr:from>
    <xdr:to>
      <xdr:col>46</xdr:col>
      <xdr:colOff>38100</xdr:colOff>
      <xdr:row>63</xdr:row>
      <xdr:rowOff>21320</xdr:rowOff>
    </xdr:to>
    <xdr:sp macro="" textlink="">
      <xdr:nvSpPr>
        <xdr:cNvPr id="236" name="フローチャート: 判断 235">
          <a:extLst>
            <a:ext uri="{FF2B5EF4-FFF2-40B4-BE49-F238E27FC236}">
              <a16:creationId xmlns:a16="http://schemas.microsoft.com/office/drawing/2014/main" xmlns="" id="{00000000-0008-0000-0100-0000EC000000}"/>
            </a:ext>
          </a:extLst>
        </xdr:cNvPr>
        <xdr:cNvSpPr/>
      </xdr:nvSpPr>
      <xdr:spPr>
        <a:xfrm>
          <a:off x="8699500" y="10721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90906</xdr:rowOff>
    </xdr:from>
    <xdr:to>
      <xdr:col>41</xdr:col>
      <xdr:colOff>101600</xdr:colOff>
      <xdr:row>63</xdr:row>
      <xdr:rowOff>21056</xdr:rowOff>
    </xdr:to>
    <xdr:sp macro="" textlink="">
      <xdr:nvSpPr>
        <xdr:cNvPr id="237" name="フローチャート: 判断 236">
          <a:extLst>
            <a:ext uri="{FF2B5EF4-FFF2-40B4-BE49-F238E27FC236}">
              <a16:creationId xmlns:a16="http://schemas.microsoft.com/office/drawing/2014/main" xmlns="" id="{00000000-0008-0000-0100-0000ED000000}"/>
            </a:ext>
          </a:extLst>
        </xdr:cNvPr>
        <xdr:cNvSpPr/>
      </xdr:nvSpPr>
      <xdr:spPr>
        <a:xfrm>
          <a:off x="7810500" y="10720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93907</xdr:rowOff>
    </xdr:from>
    <xdr:to>
      <xdr:col>36</xdr:col>
      <xdr:colOff>165100</xdr:colOff>
      <xdr:row>63</xdr:row>
      <xdr:rowOff>24057</xdr:rowOff>
    </xdr:to>
    <xdr:sp macro="" textlink="">
      <xdr:nvSpPr>
        <xdr:cNvPr id="238" name="フローチャート: 判断 237">
          <a:extLst>
            <a:ext uri="{FF2B5EF4-FFF2-40B4-BE49-F238E27FC236}">
              <a16:creationId xmlns:a16="http://schemas.microsoft.com/office/drawing/2014/main" xmlns="" id="{00000000-0008-0000-0100-0000EE000000}"/>
            </a:ext>
          </a:extLst>
        </xdr:cNvPr>
        <xdr:cNvSpPr/>
      </xdr:nvSpPr>
      <xdr:spPr>
        <a:xfrm>
          <a:off x="6921500" y="10723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xmlns="" id="{00000000-0008-0000-0100-0000EF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xmlns="" id="{00000000-0008-0000-0100-0000F0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xmlns="" id="{00000000-0008-0000-0100-0000F1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xmlns="" id="{00000000-0008-0000-0100-0000F2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xmlns="" id="{00000000-0008-0000-0100-0000F3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80428</xdr:rowOff>
    </xdr:from>
    <xdr:to>
      <xdr:col>55</xdr:col>
      <xdr:colOff>50800</xdr:colOff>
      <xdr:row>63</xdr:row>
      <xdr:rowOff>10578</xdr:rowOff>
    </xdr:to>
    <xdr:sp macro="" textlink="">
      <xdr:nvSpPr>
        <xdr:cNvPr id="244" name="楕円 243">
          <a:extLst>
            <a:ext uri="{FF2B5EF4-FFF2-40B4-BE49-F238E27FC236}">
              <a16:creationId xmlns:a16="http://schemas.microsoft.com/office/drawing/2014/main" xmlns="" id="{00000000-0008-0000-0100-0000F4000000}"/>
            </a:ext>
          </a:extLst>
        </xdr:cNvPr>
        <xdr:cNvSpPr/>
      </xdr:nvSpPr>
      <xdr:spPr>
        <a:xfrm>
          <a:off x="10426700" y="10710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58855</xdr:rowOff>
    </xdr:from>
    <xdr:ext cx="599010" cy="259045"/>
    <xdr:sp macro="" textlink="">
      <xdr:nvSpPr>
        <xdr:cNvPr id="245" name="【橋りょう・トンネル】&#10;一人当たり有形固定資産（償却資産）額該当値テキスト">
          <a:extLst>
            <a:ext uri="{FF2B5EF4-FFF2-40B4-BE49-F238E27FC236}">
              <a16:creationId xmlns:a16="http://schemas.microsoft.com/office/drawing/2014/main" xmlns="" id="{00000000-0008-0000-0100-0000F5000000}"/>
            </a:ext>
          </a:extLst>
        </xdr:cNvPr>
        <xdr:cNvSpPr txBox="1"/>
      </xdr:nvSpPr>
      <xdr:spPr>
        <a:xfrm>
          <a:off x="10515600" y="10688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377,784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90909</xdr:rowOff>
    </xdr:from>
    <xdr:to>
      <xdr:col>50</xdr:col>
      <xdr:colOff>165100</xdr:colOff>
      <xdr:row>63</xdr:row>
      <xdr:rowOff>21059</xdr:rowOff>
    </xdr:to>
    <xdr:sp macro="" textlink="">
      <xdr:nvSpPr>
        <xdr:cNvPr id="246" name="楕円 245">
          <a:extLst>
            <a:ext uri="{FF2B5EF4-FFF2-40B4-BE49-F238E27FC236}">
              <a16:creationId xmlns:a16="http://schemas.microsoft.com/office/drawing/2014/main" xmlns="" id="{00000000-0008-0000-0100-0000F6000000}"/>
            </a:ext>
          </a:extLst>
        </xdr:cNvPr>
        <xdr:cNvSpPr/>
      </xdr:nvSpPr>
      <xdr:spPr>
        <a:xfrm>
          <a:off x="9588500" y="10720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131228</xdr:rowOff>
    </xdr:from>
    <xdr:to>
      <xdr:col>55</xdr:col>
      <xdr:colOff>0</xdr:colOff>
      <xdr:row>62</xdr:row>
      <xdr:rowOff>141709</xdr:rowOff>
    </xdr:to>
    <xdr:cxnSp macro="">
      <xdr:nvCxnSpPr>
        <xdr:cNvPr id="247" name="直線コネクタ 246">
          <a:extLst>
            <a:ext uri="{FF2B5EF4-FFF2-40B4-BE49-F238E27FC236}">
              <a16:creationId xmlns:a16="http://schemas.microsoft.com/office/drawing/2014/main" xmlns="" id="{00000000-0008-0000-0100-0000F7000000}"/>
            </a:ext>
          </a:extLst>
        </xdr:cNvPr>
        <xdr:cNvCxnSpPr/>
      </xdr:nvCxnSpPr>
      <xdr:spPr>
        <a:xfrm flipV="1">
          <a:off x="9639300" y="10761128"/>
          <a:ext cx="838200" cy="1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97756</xdr:rowOff>
    </xdr:from>
    <xdr:to>
      <xdr:col>46</xdr:col>
      <xdr:colOff>38100</xdr:colOff>
      <xdr:row>63</xdr:row>
      <xdr:rowOff>27906</xdr:rowOff>
    </xdr:to>
    <xdr:sp macro="" textlink="">
      <xdr:nvSpPr>
        <xdr:cNvPr id="248" name="楕円 247">
          <a:extLst>
            <a:ext uri="{FF2B5EF4-FFF2-40B4-BE49-F238E27FC236}">
              <a16:creationId xmlns:a16="http://schemas.microsoft.com/office/drawing/2014/main" xmlns="" id="{00000000-0008-0000-0100-0000F8000000}"/>
            </a:ext>
          </a:extLst>
        </xdr:cNvPr>
        <xdr:cNvSpPr/>
      </xdr:nvSpPr>
      <xdr:spPr>
        <a:xfrm>
          <a:off x="8699500" y="10727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141709</xdr:rowOff>
    </xdr:from>
    <xdr:to>
      <xdr:col>50</xdr:col>
      <xdr:colOff>114300</xdr:colOff>
      <xdr:row>62</xdr:row>
      <xdr:rowOff>148556</xdr:rowOff>
    </xdr:to>
    <xdr:cxnSp macro="">
      <xdr:nvCxnSpPr>
        <xdr:cNvPr id="249" name="直線コネクタ 248">
          <a:extLst>
            <a:ext uri="{FF2B5EF4-FFF2-40B4-BE49-F238E27FC236}">
              <a16:creationId xmlns:a16="http://schemas.microsoft.com/office/drawing/2014/main" xmlns="" id="{00000000-0008-0000-0100-0000F9000000}"/>
            </a:ext>
          </a:extLst>
        </xdr:cNvPr>
        <xdr:cNvCxnSpPr/>
      </xdr:nvCxnSpPr>
      <xdr:spPr>
        <a:xfrm flipV="1">
          <a:off x="8750300" y="10771609"/>
          <a:ext cx="889000" cy="6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105321</xdr:rowOff>
    </xdr:from>
    <xdr:to>
      <xdr:col>41</xdr:col>
      <xdr:colOff>101600</xdr:colOff>
      <xdr:row>63</xdr:row>
      <xdr:rowOff>35471</xdr:rowOff>
    </xdr:to>
    <xdr:sp macro="" textlink="">
      <xdr:nvSpPr>
        <xdr:cNvPr id="250" name="楕円 249">
          <a:extLst>
            <a:ext uri="{FF2B5EF4-FFF2-40B4-BE49-F238E27FC236}">
              <a16:creationId xmlns:a16="http://schemas.microsoft.com/office/drawing/2014/main" xmlns="" id="{00000000-0008-0000-0100-0000FA000000}"/>
            </a:ext>
          </a:extLst>
        </xdr:cNvPr>
        <xdr:cNvSpPr/>
      </xdr:nvSpPr>
      <xdr:spPr>
        <a:xfrm>
          <a:off x="7810500" y="10735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148556</xdr:rowOff>
    </xdr:from>
    <xdr:to>
      <xdr:col>45</xdr:col>
      <xdr:colOff>177800</xdr:colOff>
      <xdr:row>62</xdr:row>
      <xdr:rowOff>156121</xdr:rowOff>
    </xdr:to>
    <xdr:cxnSp macro="">
      <xdr:nvCxnSpPr>
        <xdr:cNvPr id="251" name="直線コネクタ 250">
          <a:extLst>
            <a:ext uri="{FF2B5EF4-FFF2-40B4-BE49-F238E27FC236}">
              <a16:creationId xmlns:a16="http://schemas.microsoft.com/office/drawing/2014/main" xmlns="" id="{00000000-0008-0000-0100-0000FB000000}"/>
            </a:ext>
          </a:extLst>
        </xdr:cNvPr>
        <xdr:cNvCxnSpPr/>
      </xdr:nvCxnSpPr>
      <xdr:spPr>
        <a:xfrm flipV="1">
          <a:off x="7861300" y="10778456"/>
          <a:ext cx="889000" cy="7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110326</xdr:rowOff>
    </xdr:from>
    <xdr:to>
      <xdr:col>36</xdr:col>
      <xdr:colOff>165100</xdr:colOff>
      <xdr:row>63</xdr:row>
      <xdr:rowOff>40476</xdr:rowOff>
    </xdr:to>
    <xdr:sp macro="" textlink="">
      <xdr:nvSpPr>
        <xdr:cNvPr id="252" name="楕円 251">
          <a:extLst>
            <a:ext uri="{FF2B5EF4-FFF2-40B4-BE49-F238E27FC236}">
              <a16:creationId xmlns:a16="http://schemas.microsoft.com/office/drawing/2014/main" xmlns="" id="{00000000-0008-0000-0100-0000FC000000}"/>
            </a:ext>
          </a:extLst>
        </xdr:cNvPr>
        <xdr:cNvSpPr/>
      </xdr:nvSpPr>
      <xdr:spPr>
        <a:xfrm>
          <a:off x="6921500" y="10740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156121</xdr:rowOff>
    </xdr:from>
    <xdr:to>
      <xdr:col>41</xdr:col>
      <xdr:colOff>50800</xdr:colOff>
      <xdr:row>62</xdr:row>
      <xdr:rowOff>161126</xdr:rowOff>
    </xdr:to>
    <xdr:cxnSp macro="">
      <xdr:nvCxnSpPr>
        <xdr:cNvPr id="253" name="直線コネクタ 252">
          <a:extLst>
            <a:ext uri="{FF2B5EF4-FFF2-40B4-BE49-F238E27FC236}">
              <a16:creationId xmlns:a16="http://schemas.microsoft.com/office/drawing/2014/main" xmlns="" id="{00000000-0008-0000-0100-0000FD000000}"/>
            </a:ext>
          </a:extLst>
        </xdr:cNvPr>
        <xdr:cNvCxnSpPr/>
      </xdr:nvCxnSpPr>
      <xdr:spPr>
        <a:xfrm flipV="1">
          <a:off x="6972300" y="10786021"/>
          <a:ext cx="889000" cy="5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25109</xdr:rowOff>
    </xdr:from>
    <xdr:ext cx="599010" cy="259045"/>
    <xdr:sp macro="" textlink="">
      <xdr:nvSpPr>
        <xdr:cNvPr id="254" name="n_1aveValue【橋りょう・トンネル】&#10;一人当たり有形固定資産（償却資産）額">
          <a:extLst>
            <a:ext uri="{FF2B5EF4-FFF2-40B4-BE49-F238E27FC236}">
              <a16:creationId xmlns:a16="http://schemas.microsoft.com/office/drawing/2014/main" xmlns="" id="{00000000-0008-0000-0100-0000FE000000}"/>
            </a:ext>
          </a:extLst>
        </xdr:cNvPr>
        <xdr:cNvSpPr txBox="1"/>
      </xdr:nvSpPr>
      <xdr:spPr>
        <a:xfrm>
          <a:off x="9327095" y="10483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37847</xdr:rowOff>
    </xdr:from>
    <xdr:ext cx="599010" cy="259045"/>
    <xdr:sp macro="" textlink="">
      <xdr:nvSpPr>
        <xdr:cNvPr id="255" name="n_2aveValue【橋りょう・トンネル】&#10;一人当たり有形固定資産（償却資産）額">
          <a:extLst>
            <a:ext uri="{FF2B5EF4-FFF2-40B4-BE49-F238E27FC236}">
              <a16:creationId xmlns:a16="http://schemas.microsoft.com/office/drawing/2014/main" xmlns="" id="{00000000-0008-0000-0100-0000FF000000}"/>
            </a:ext>
          </a:extLst>
        </xdr:cNvPr>
        <xdr:cNvSpPr txBox="1"/>
      </xdr:nvSpPr>
      <xdr:spPr>
        <a:xfrm>
          <a:off x="8450795" y="10496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37583</xdr:rowOff>
    </xdr:from>
    <xdr:ext cx="599010" cy="259045"/>
    <xdr:sp macro="" textlink="">
      <xdr:nvSpPr>
        <xdr:cNvPr id="256" name="n_3aveValue【橋りょう・トンネル】&#10;一人当たり有形固定資産（償却資産）額">
          <a:extLst>
            <a:ext uri="{FF2B5EF4-FFF2-40B4-BE49-F238E27FC236}">
              <a16:creationId xmlns:a16="http://schemas.microsoft.com/office/drawing/2014/main" xmlns="" id="{00000000-0008-0000-0100-000000010000}"/>
            </a:ext>
          </a:extLst>
        </xdr:cNvPr>
        <xdr:cNvSpPr txBox="1"/>
      </xdr:nvSpPr>
      <xdr:spPr>
        <a:xfrm>
          <a:off x="7561795" y="10496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40584</xdr:rowOff>
    </xdr:from>
    <xdr:ext cx="599010" cy="259045"/>
    <xdr:sp macro="" textlink="">
      <xdr:nvSpPr>
        <xdr:cNvPr id="257" name="n_4aveValue【橋りょう・トンネル】&#10;一人当たり有形固定資産（償却資産）額">
          <a:extLst>
            <a:ext uri="{FF2B5EF4-FFF2-40B4-BE49-F238E27FC236}">
              <a16:creationId xmlns:a16="http://schemas.microsoft.com/office/drawing/2014/main" xmlns="" id="{00000000-0008-0000-0100-000001010000}"/>
            </a:ext>
          </a:extLst>
        </xdr:cNvPr>
        <xdr:cNvSpPr txBox="1"/>
      </xdr:nvSpPr>
      <xdr:spPr>
        <a:xfrm>
          <a:off x="6672795" y="10499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12186</xdr:rowOff>
    </xdr:from>
    <xdr:ext cx="599010" cy="259045"/>
    <xdr:sp macro="" textlink="">
      <xdr:nvSpPr>
        <xdr:cNvPr id="258" name="n_1mainValue【橋りょう・トンネル】&#10;一人当たり有形固定資産（償却資産）額">
          <a:extLst>
            <a:ext uri="{FF2B5EF4-FFF2-40B4-BE49-F238E27FC236}">
              <a16:creationId xmlns:a16="http://schemas.microsoft.com/office/drawing/2014/main" xmlns="" id="{00000000-0008-0000-0100-000002010000}"/>
            </a:ext>
          </a:extLst>
        </xdr:cNvPr>
        <xdr:cNvSpPr txBox="1"/>
      </xdr:nvSpPr>
      <xdr:spPr>
        <a:xfrm>
          <a:off x="9327095" y="10813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19033</xdr:rowOff>
    </xdr:from>
    <xdr:ext cx="599010" cy="259045"/>
    <xdr:sp macro="" textlink="">
      <xdr:nvSpPr>
        <xdr:cNvPr id="259" name="n_2mainValue【橋りょう・トンネル】&#10;一人当たり有形固定資産（償却資産）額">
          <a:extLst>
            <a:ext uri="{FF2B5EF4-FFF2-40B4-BE49-F238E27FC236}">
              <a16:creationId xmlns:a16="http://schemas.microsoft.com/office/drawing/2014/main" xmlns="" id="{00000000-0008-0000-0100-000003010000}"/>
            </a:ext>
          </a:extLst>
        </xdr:cNvPr>
        <xdr:cNvSpPr txBox="1"/>
      </xdr:nvSpPr>
      <xdr:spPr>
        <a:xfrm>
          <a:off x="8450795" y="10820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26598</xdr:rowOff>
    </xdr:from>
    <xdr:ext cx="599010" cy="259045"/>
    <xdr:sp macro="" textlink="">
      <xdr:nvSpPr>
        <xdr:cNvPr id="260" name="n_3mainValue【橋りょう・トンネル】&#10;一人当たり有形固定資産（償却資産）額">
          <a:extLst>
            <a:ext uri="{FF2B5EF4-FFF2-40B4-BE49-F238E27FC236}">
              <a16:creationId xmlns:a16="http://schemas.microsoft.com/office/drawing/2014/main" xmlns="" id="{00000000-0008-0000-0100-000004010000}"/>
            </a:ext>
          </a:extLst>
        </xdr:cNvPr>
        <xdr:cNvSpPr txBox="1"/>
      </xdr:nvSpPr>
      <xdr:spPr>
        <a:xfrm>
          <a:off x="7561795" y="10827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31603</xdr:rowOff>
    </xdr:from>
    <xdr:ext cx="599010" cy="259045"/>
    <xdr:sp macro="" textlink="">
      <xdr:nvSpPr>
        <xdr:cNvPr id="261" name="n_4mainValue【橋りょう・トンネル】&#10;一人当たり有形固定資産（償却資産）額">
          <a:extLst>
            <a:ext uri="{FF2B5EF4-FFF2-40B4-BE49-F238E27FC236}">
              <a16:creationId xmlns:a16="http://schemas.microsoft.com/office/drawing/2014/main" xmlns="" id="{00000000-0008-0000-0100-000005010000}"/>
            </a:ext>
          </a:extLst>
        </xdr:cNvPr>
        <xdr:cNvSpPr txBox="1"/>
      </xdr:nvSpPr>
      <xdr:spPr>
        <a:xfrm>
          <a:off x="6672795" y="10832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xmlns="" id="{00000000-0008-0000-0100-000006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xmlns="" id="{00000000-0008-0000-0100-000007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xmlns="" id="{00000000-0008-0000-0100-000008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xmlns="" id="{00000000-0008-0000-0100-000009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xmlns="" id="{00000000-0008-0000-0100-00000A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xmlns="" id="{00000000-0008-0000-0100-00000B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xmlns="" id="{00000000-0008-0000-0100-00000C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xmlns="" id="{00000000-0008-0000-0100-00000D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xmlns="" id="{00000000-0008-0000-0100-00000E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xmlns="" id="{00000000-0008-0000-0100-00000F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xmlns="" id="{00000000-0008-0000-0100-000010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3" name="直線コネクタ 272">
          <a:extLst>
            <a:ext uri="{FF2B5EF4-FFF2-40B4-BE49-F238E27FC236}">
              <a16:creationId xmlns:a16="http://schemas.microsoft.com/office/drawing/2014/main" xmlns="" id="{00000000-0008-0000-0100-00001101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4" name="テキスト ボックス 273">
          <a:extLst>
            <a:ext uri="{FF2B5EF4-FFF2-40B4-BE49-F238E27FC236}">
              <a16:creationId xmlns:a16="http://schemas.microsoft.com/office/drawing/2014/main" xmlns="" id="{00000000-0008-0000-0100-00001201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5" name="直線コネクタ 274">
          <a:extLst>
            <a:ext uri="{FF2B5EF4-FFF2-40B4-BE49-F238E27FC236}">
              <a16:creationId xmlns:a16="http://schemas.microsoft.com/office/drawing/2014/main" xmlns="" id="{00000000-0008-0000-0100-00001301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6" name="テキスト ボックス 275">
          <a:extLst>
            <a:ext uri="{FF2B5EF4-FFF2-40B4-BE49-F238E27FC236}">
              <a16:creationId xmlns:a16="http://schemas.microsoft.com/office/drawing/2014/main" xmlns="" id="{00000000-0008-0000-0100-00001401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7" name="直線コネクタ 276">
          <a:extLst>
            <a:ext uri="{FF2B5EF4-FFF2-40B4-BE49-F238E27FC236}">
              <a16:creationId xmlns:a16="http://schemas.microsoft.com/office/drawing/2014/main" xmlns="" id="{00000000-0008-0000-0100-00001501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8" name="テキスト ボックス 277">
          <a:extLst>
            <a:ext uri="{FF2B5EF4-FFF2-40B4-BE49-F238E27FC236}">
              <a16:creationId xmlns:a16="http://schemas.microsoft.com/office/drawing/2014/main" xmlns="" id="{00000000-0008-0000-0100-000016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9" name="直線コネクタ 278">
          <a:extLst>
            <a:ext uri="{FF2B5EF4-FFF2-40B4-BE49-F238E27FC236}">
              <a16:creationId xmlns:a16="http://schemas.microsoft.com/office/drawing/2014/main" xmlns="" id="{00000000-0008-0000-0100-000017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0" name="テキスト ボックス 279">
          <a:extLst>
            <a:ext uri="{FF2B5EF4-FFF2-40B4-BE49-F238E27FC236}">
              <a16:creationId xmlns:a16="http://schemas.microsoft.com/office/drawing/2014/main" xmlns="" id="{00000000-0008-0000-0100-000018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1" name="直線コネクタ 280">
          <a:extLst>
            <a:ext uri="{FF2B5EF4-FFF2-40B4-BE49-F238E27FC236}">
              <a16:creationId xmlns:a16="http://schemas.microsoft.com/office/drawing/2014/main" xmlns="" id="{00000000-0008-0000-0100-000019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2" name="テキスト ボックス 281">
          <a:extLst>
            <a:ext uri="{FF2B5EF4-FFF2-40B4-BE49-F238E27FC236}">
              <a16:creationId xmlns:a16="http://schemas.microsoft.com/office/drawing/2014/main" xmlns="" id="{00000000-0008-0000-0100-00001A01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3" name="直線コネクタ 282">
          <a:extLst>
            <a:ext uri="{FF2B5EF4-FFF2-40B4-BE49-F238E27FC236}">
              <a16:creationId xmlns:a16="http://schemas.microsoft.com/office/drawing/2014/main" xmlns="" id="{00000000-0008-0000-0100-00001B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4" name="テキスト ボックス 283">
          <a:extLst>
            <a:ext uri="{FF2B5EF4-FFF2-40B4-BE49-F238E27FC236}">
              <a16:creationId xmlns:a16="http://schemas.microsoft.com/office/drawing/2014/main" xmlns="" id="{00000000-0008-0000-0100-00001C01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a:extLst>
            <a:ext uri="{FF2B5EF4-FFF2-40B4-BE49-F238E27FC236}">
              <a16:creationId xmlns:a16="http://schemas.microsoft.com/office/drawing/2014/main" xmlns="" id="{00000000-0008-0000-0100-00001D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93345</xdr:rowOff>
    </xdr:from>
    <xdr:to>
      <xdr:col>24</xdr:col>
      <xdr:colOff>62865</xdr:colOff>
      <xdr:row>86</xdr:row>
      <xdr:rowOff>114300</xdr:rowOff>
    </xdr:to>
    <xdr:cxnSp macro="">
      <xdr:nvCxnSpPr>
        <xdr:cNvPr id="286" name="直線コネクタ 285">
          <a:extLst>
            <a:ext uri="{FF2B5EF4-FFF2-40B4-BE49-F238E27FC236}">
              <a16:creationId xmlns:a16="http://schemas.microsoft.com/office/drawing/2014/main" xmlns="" id="{00000000-0008-0000-0100-00001E010000}"/>
            </a:ext>
          </a:extLst>
        </xdr:cNvPr>
        <xdr:cNvCxnSpPr/>
      </xdr:nvCxnSpPr>
      <xdr:spPr>
        <a:xfrm flipV="1">
          <a:off x="4634865" y="13466445"/>
          <a:ext cx="0" cy="1392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7" name="【公営住宅】&#10;有形固定資産減価償却率最小値テキスト">
          <a:extLst>
            <a:ext uri="{FF2B5EF4-FFF2-40B4-BE49-F238E27FC236}">
              <a16:creationId xmlns:a16="http://schemas.microsoft.com/office/drawing/2014/main" xmlns="" id="{00000000-0008-0000-0100-00001F010000}"/>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88" name="直線コネクタ 287">
          <a:extLst>
            <a:ext uri="{FF2B5EF4-FFF2-40B4-BE49-F238E27FC236}">
              <a16:creationId xmlns:a16="http://schemas.microsoft.com/office/drawing/2014/main" xmlns="" id="{00000000-0008-0000-0100-000020010000}"/>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40022</xdr:rowOff>
    </xdr:from>
    <xdr:ext cx="405111" cy="259045"/>
    <xdr:sp macro="" textlink="">
      <xdr:nvSpPr>
        <xdr:cNvPr id="289" name="【公営住宅】&#10;有形固定資産減価償却率最大値テキスト">
          <a:extLst>
            <a:ext uri="{FF2B5EF4-FFF2-40B4-BE49-F238E27FC236}">
              <a16:creationId xmlns:a16="http://schemas.microsoft.com/office/drawing/2014/main" xmlns="" id="{00000000-0008-0000-0100-000021010000}"/>
            </a:ext>
          </a:extLst>
        </xdr:cNvPr>
        <xdr:cNvSpPr txBox="1"/>
      </xdr:nvSpPr>
      <xdr:spPr>
        <a:xfrm>
          <a:off x="4673600" y="13241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93345</xdr:rowOff>
    </xdr:from>
    <xdr:to>
      <xdr:col>24</xdr:col>
      <xdr:colOff>152400</xdr:colOff>
      <xdr:row>78</xdr:row>
      <xdr:rowOff>93345</xdr:rowOff>
    </xdr:to>
    <xdr:cxnSp macro="">
      <xdr:nvCxnSpPr>
        <xdr:cNvPr id="290" name="直線コネクタ 289">
          <a:extLst>
            <a:ext uri="{FF2B5EF4-FFF2-40B4-BE49-F238E27FC236}">
              <a16:creationId xmlns:a16="http://schemas.microsoft.com/office/drawing/2014/main" xmlns="" id="{00000000-0008-0000-0100-000022010000}"/>
            </a:ext>
          </a:extLst>
        </xdr:cNvPr>
        <xdr:cNvCxnSpPr/>
      </xdr:nvCxnSpPr>
      <xdr:spPr>
        <a:xfrm>
          <a:off x="4546600" y="13466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160038</xdr:rowOff>
    </xdr:from>
    <xdr:ext cx="405111" cy="259045"/>
    <xdr:sp macro="" textlink="">
      <xdr:nvSpPr>
        <xdr:cNvPr id="291" name="【公営住宅】&#10;有形固定資産減価償却率平均値テキスト">
          <a:extLst>
            <a:ext uri="{FF2B5EF4-FFF2-40B4-BE49-F238E27FC236}">
              <a16:creationId xmlns:a16="http://schemas.microsoft.com/office/drawing/2014/main" xmlns="" id="{00000000-0008-0000-0100-000023010000}"/>
            </a:ext>
          </a:extLst>
        </xdr:cNvPr>
        <xdr:cNvSpPr txBox="1"/>
      </xdr:nvSpPr>
      <xdr:spPr>
        <a:xfrm>
          <a:off x="4673600" y="142189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10161</xdr:rowOff>
    </xdr:from>
    <xdr:to>
      <xdr:col>24</xdr:col>
      <xdr:colOff>114300</xdr:colOff>
      <xdr:row>83</xdr:row>
      <xdr:rowOff>111761</xdr:rowOff>
    </xdr:to>
    <xdr:sp macro="" textlink="">
      <xdr:nvSpPr>
        <xdr:cNvPr id="292" name="フローチャート: 判断 291">
          <a:extLst>
            <a:ext uri="{FF2B5EF4-FFF2-40B4-BE49-F238E27FC236}">
              <a16:creationId xmlns:a16="http://schemas.microsoft.com/office/drawing/2014/main" xmlns="" id="{00000000-0008-0000-0100-000024010000}"/>
            </a:ext>
          </a:extLst>
        </xdr:cNvPr>
        <xdr:cNvSpPr/>
      </xdr:nvSpPr>
      <xdr:spPr>
        <a:xfrm>
          <a:off x="4584700" y="1424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147320</xdr:rowOff>
    </xdr:from>
    <xdr:to>
      <xdr:col>20</xdr:col>
      <xdr:colOff>38100</xdr:colOff>
      <xdr:row>83</xdr:row>
      <xdr:rowOff>77470</xdr:rowOff>
    </xdr:to>
    <xdr:sp macro="" textlink="">
      <xdr:nvSpPr>
        <xdr:cNvPr id="293" name="フローチャート: 判断 292">
          <a:extLst>
            <a:ext uri="{FF2B5EF4-FFF2-40B4-BE49-F238E27FC236}">
              <a16:creationId xmlns:a16="http://schemas.microsoft.com/office/drawing/2014/main" xmlns="" id="{00000000-0008-0000-0100-000025010000}"/>
            </a:ext>
          </a:extLst>
        </xdr:cNvPr>
        <xdr:cNvSpPr/>
      </xdr:nvSpPr>
      <xdr:spPr>
        <a:xfrm>
          <a:off x="3746500" y="1420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141605</xdr:rowOff>
    </xdr:from>
    <xdr:to>
      <xdr:col>15</xdr:col>
      <xdr:colOff>101600</xdr:colOff>
      <xdr:row>83</xdr:row>
      <xdr:rowOff>71755</xdr:rowOff>
    </xdr:to>
    <xdr:sp macro="" textlink="">
      <xdr:nvSpPr>
        <xdr:cNvPr id="294" name="フローチャート: 判断 293">
          <a:extLst>
            <a:ext uri="{FF2B5EF4-FFF2-40B4-BE49-F238E27FC236}">
              <a16:creationId xmlns:a16="http://schemas.microsoft.com/office/drawing/2014/main" xmlns="" id="{00000000-0008-0000-0100-000026010000}"/>
            </a:ext>
          </a:extLst>
        </xdr:cNvPr>
        <xdr:cNvSpPr/>
      </xdr:nvSpPr>
      <xdr:spPr>
        <a:xfrm>
          <a:off x="2857500" y="1420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128270</xdr:rowOff>
    </xdr:from>
    <xdr:to>
      <xdr:col>10</xdr:col>
      <xdr:colOff>165100</xdr:colOff>
      <xdr:row>83</xdr:row>
      <xdr:rowOff>58420</xdr:rowOff>
    </xdr:to>
    <xdr:sp macro="" textlink="">
      <xdr:nvSpPr>
        <xdr:cNvPr id="295" name="フローチャート: 判断 294">
          <a:extLst>
            <a:ext uri="{FF2B5EF4-FFF2-40B4-BE49-F238E27FC236}">
              <a16:creationId xmlns:a16="http://schemas.microsoft.com/office/drawing/2014/main" xmlns="" id="{00000000-0008-0000-0100-000027010000}"/>
            </a:ext>
          </a:extLst>
        </xdr:cNvPr>
        <xdr:cNvSpPr/>
      </xdr:nvSpPr>
      <xdr:spPr>
        <a:xfrm>
          <a:off x="1968500" y="1418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105411</xdr:rowOff>
    </xdr:from>
    <xdr:to>
      <xdr:col>6</xdr:col>
      <xdr:colOff>38100</xdr:colOff>
      <xdr:row>83</xdr:row>
      <xdr:rowOff>35561</xdr:rowOff>
    </xdr:to>
    <xdr:sp macro="" textlink="">
      <xdr:nvSpPr>
        <xdr:cNvPr id="296" name="フローチャート: 判断 295">
          <a:extLst>
            <a:ext uri="{FF2B5EF4-FFF2-40B4-BE49-F238E27FC236}">
              <a16:creationId xmlns:a16="http://schemas.microsoft.com/office/drawing/2014/main" xmlns="" id="{00000000-0008-0000-0100-000028010000}"/>
            </a:ext>
          </a:extLst>
        </xdr:cNvPr>
        <xdr:cNvSpPr/>
      </xdr:nvSpPr>
      <xdr:spPr>
        <a:xfrm>
          <a:off x="1079500" y="1416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xmlns="" id="{00000000-0008-0000-0100-000029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xmlns="" id="{00000000-0008-0000-0100-00002A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xmlns="" id="{00000000-0008-0000-0100-00002B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xmlns="" id="{00000000-0008-0000-0100-00002C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xmlns="" id="{00000000-0008-0000-0100-00002D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126364</xdr:rowOff>
    </xdr:from>
    <xdr:to>
      <xdr:col>24</xdr:col>
      <xdr:colOff>114300</xdr:colOff>
      <xdr:row>83</xdr:row>
      <xdr:rowOff>56514</xdr:rowOff>
    </xdr:to>
    <xdr:sp macro="" textlink="">
      <xdr:nvSpPr>
        <xdr:cNvPr id="302" name="楕円 301">
          <a:extLst>
            <a:ext uri="{FF2B5EF4-FFF2-40B4-BE49-F238E27FC236}">
              <a16:creationId xmlns:a16="http://schemas.microsoft.com/office/drawing/2014/main" xmlns="" id="{00000000-0008-0000-0100-00002E010000}"/>
            </a:ext>
          </a:extLst>
        </xdr:cNvPr>
        <xdr:cNvSpPr/>
      </xdr:nvSpPr>
      <xdr:spPr>
        <a:xfrm>
          <a:off x="4584700" y="14185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149241</xdr:rowOff>
    </xdr:from>
    <xdr:ext cx="405111" cy="259045"/>
    <xdr:sp macro="" textlink="">
      <xdr:nvSpPr>
        <xdr:cNvPr id="303" name="【公営住宅】&#10;有形固定資産減価償却率該当値テキスト">
          <a:extLst>
            <a:ext uri="{FF2B5EF4-FFF2-40B4-BE49-F238E27FC236}">
              <a16:creationId xmlns:a16="http://schemas.microsoft.com/office/drawing/2014/main" xmlns="" id="{00000000-0008-0000-0100-00002F010000}"/>
            </a:ext>
          </a:extLst>
        </xdr:cNvPr>
        <xdr:cNvSpPr txBox="1"/>
      </xdr:nvSpPr>
      <xdr:spPr>
        <a:xfrm>
          <a:off x="4673600" y="14036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92075</xdr:rowOff>
    </xdr:from>
    <xdr:to>
      <xdr:col>20</xdr:col>
      <xdr:colOff>38100</xdr:colOff>
      <xdr:row>83</xdr:row>
      <xdr:rowOff>22225</xdr:rowOff>
    </xdr:to>
    <xdr:sp macro="" textlink="">
      <xdr:nvSpPr>
        <xdr:cNvPr id="304" name="楕円 303">
          <a:extLst>
            <a:ext uri="{FF2B5EF4-FFF2-40B4-BE49-F238E27FC236}">
              <a16:creationId xmlns:a16="http://schemas.microsoft.com/office/drawing/2014/main" xmlns="" id="{00000000-0008-0000-0100-000030010000}"/>
            </a:ext>
          </a:extLst>
        </xdr:cNvPr>
        <xdr:cNvSpPr/>
      </xdr:nvSpPr>
      <xdr:spPr>
        <a:xfrm>
          <a:off x="3746500" y="14150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142875</xdr:rowOff>
    </xdr:from>
    <xdr:to>
      <xdr:col>24</xdr:col>
      <xdr:colOff>63500</xdr:colOff>
      <xdr:row>83</xdr:row>
      <xdr:rowOff>5714</xdr:rowOff>
    </xdr:to>
    <xdr:cxnSp macro="">
      <xdr:nvCxnSpPr>
        <xdr:cNvPr id="305" name="直線コネクタ 304">
          <a:extLst>
            <a:ext uri="{FF2B5EF4-FFF2-40B4-BE49-F238E27FC236}">
              <a16:creationId xmlns:a16="http://schemas.microsoft.com/office/drawing/2014/main" xmlns="" id="{00000000-0008-0000-0100-000031010000}"/>
            </a:ext>
          </a:extLst>
        </xdr:cNvPr>
        <xdr:cNvCxnSpPr/>
      </xdr:nvCxnSpPr>
      <xdr:spPr>
        <a:xfrm>
          <a:off x="3797300" y="14201775"/>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48261</xdr:rowOff>
    </xdr:from>
    <xdr:to>
      <xdr:col>15</xdr:col>
      <xdr:colOff>101600</xdr:colOff>
      <xdr:row>82</xdr:row>
      <xdr:rowOff>149861</xdr:rowOff>
    </xdr:to>
    <xdr:sp macro="" textlink="">
      <xdr:nvSpPr>
        <xdr:cNvPr id="306" name="楕円 305">
          <a:extLst>
            <a:ext uri="{FF2B5EF4-FFF2-40B4-BE49-F238E27FC236}">
              <a16:creationId xmlns:a16="http://schemas.microsoft.com/office/drawing/2014/main" xmlns="" id="{00000000-0008-0000-0100-000032010000}"/>
            </a:ext>
          </a:extLst>
        </xdr:cNvPr>
        <xdr:cNvSpPr/>
      </xdr:nvSpPr>
      <xdr:spPr>
        <a:xfrm>
          <a:off x="2857500" y="14107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99061</xdr:rowOff>
    </xdr:from>
    <xdr:to>
      <xdr:col>19</xdr:col>
      <xdr:colOff>177800</xdr:colOff>
      <xdr:row>82</xdr:row>
      <xdr:rowOff>142875</xdr:rowOff>
    </xdr:to>
    <xdr:cxnSp macro="">
      <xdr:nvCxnSpPr>
        <xdr:cNvPr id="307" name="直線コネクタ 306">
          <a:extLst>
            <a:ext uri="{FF2B5EF4-FFF2-40B4-BE49-F238E27FC236}">
              <a16:creationId xmlns:a16="http://schemas.microsoft.com/office/drawing/2014/main" xmlns="" id="{00000000-0008-0000-0100-000033010000}"/>
            </a:ext>
          </a:extLst>
        </xdr:cNvPr>
        <xdr:cNvCxnSpPr/>
      </xdr:nvCxnSpPr>
      <xdr:spPr>
        <a:xfrm>
          <a:off x="2908300" y="14157961"/>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19686</xdr:rowOff>
    </xdr:from>
    <xdr:to>
      <xdr:col>10</xdr:col>
      <xdr:colOff>165100</xdr:colOff>
      <xdr:row>82</xdr:row>
      <xdr:rowOff>121286</xdr:rowOff>
    </xdr:to>
    <xdr:sp macro="" textlink="">
      <xdr:nvSpPr>
        <xdr:cNvPr id="308" name="楕円 307">
          <a:extLst>
            <a:ext uri="{FF2B5EF4-FFF2-40B4-BE49-F238E27FC236}">
              <a16:creationId xmlns:a16="http://schemas.microsoft.com/office/drawing/2014/main" xmlns="" id="{00000000-0008-0000-0100-000034010000}"/>
            </a:ext>
          </a:extLst>
        </xdr:cNvPr>
        <xdr:cNvSpPr/>
      </xdr:nvSpPr>
      <xdr:spPr>
        <a:xfrm>
          <a:off x="1968500" y="14078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70486</xdr:rowOff>
    </xdr:from>
    <xdr:to>
      <xdr:col>15</xdr:col>
      <xdr:colOff>50800</xdr:colOff>
      <xdr:row>82</xdr:row>
      <xdr:rowOff>99061</xdr:rowOff>
    </xdr:to>
    <xdr:cxnSp macro="">
      <xdr:nvCxnSpPr>
        <xdr:cNvPr id="309" name="直線コネクタ 308">
          <a:extLst>
            <a:ext uri="{FF2B5EF4-FFF2-40B4-BE49-F238E27FC236}">
              <a16:creationId xmlns:a16="http://schemas.microsoft.com/office/drawing/2014/main" xmlns="" id="{00000000-0008-0000-0100-000035010000}"/>
            </a:ext>
          </a:extLst>
        </xdr:cNvPr>
        <xdr:cNvCxnSpPr/>
      </xdr:nvCxnSpPr>
      <xdr:spPr>
        <a:xfrm>
          <a:off x="2019300" y="14129386"/>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151130</xdr:rowOff>
    </xdr:from>
    <xdr:to>
      <xdr:col>6</xdr:col>
      <xdr:colOff>38100</xdr:colOff>
      <xdr:row>82</xdr:row>
      <xdr:rowOff>81280</xdr:rowOff>
    </xdr:to>
    <xdr:sp macro="" textlink="">
      <xdr:nvSpPr>
        <xdr:cNvPr id="310" name="楕円 309">
          <a:extLst>
            <a:ext uri="{FF2B5EF4-FFF2-40B4-BE49-F238E27FC236}">
              <a16:creationId xmlns:a16="http://schemas.microsoft.com/office/drawing/2014/main" xmlns="" id="{00000000-0008-0000-0100-000036010000}"/>
            </a:ext>
          </a:extLst>
        </xdr:cNvPr>
        <xdr:cNvSpPr/>
      </xdr:nvSpPr>
      <xdr:spPr>
        <a:xfrm>
          <a:off x="1079500" y="1403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30480</xdr:rowOff>
    </xdr:from>
    <xdr:to>
      <xdr:col>10</xdr:col>
      <xdr:colOff>114300</xdr:colOff>
      <xdr:row>82</xdr:row>
      <xdr:rowOff>70486</xdr:rowOff>
    </xdr:to>
    <xdr:cxnSp macro="">
      <xdr:nvCxnSpPr>
        <xdr:cNvPr id="311" name="直線コネクタ 310">
          <a:extLst>
            <a:ext uri="{FF2B5EF4-FFF2-40B4-BE49-F238E27FC236}">
              <a16:creationId xmlns:a16="http://schemas.microsoft.com/office/drawing/2014/main" xmlns="" id="{00000000-0008-0000-0100-000037010000}"/>
            </a:ext>
          </a:extLst>
        </xdr:cNvPr>
        <xdr:cNvCxnSpPr/>
      </xdr:nvCxnSpPr>
      <xdr:spPr>
        <a:xfrm>
          <a:off x="1130300" y="14089380"/>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68597</xdr:rowOff>
    </xdr:from>
    <xdr:ext cx="405111" cy="259045"/>
    <xdr:sp macro="" textlink="">
      <xdr:nvSpPr>
        <xdr:cNvPr id="312" name="n_1aveValue【公営住宅】&#10;有形固定資産減価償却率">
          <a:extLst>
            <a:ext uri="{FF2B5EF4-FFF2-40B4-BE49-F238E27FC236}">
              <a16:creationId xmlns:a16="http://schemas.microsoft.com/office/drawing/2014/main" xmlns="" id="{00000000-0008-0000-0100-000038010000}"/>
            </a:ext>
          </a:extLst>
        </xdr:cNvPr>
        <xdr:cNvSpPr txBox="1"/>
      </xdr:nvSpPr>
      <xdr:spPr>
        <a:xfrm>
          <a:off x="3582044" y="1429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62882</xdr:rowOff>
    </xdr:from>
    <xdr:ext cx="405111" cy="259045"/>
    <xdr:sp macro="" textlink="">
      <xdr:nvSpPr>
        <xdr:cNvPr id="313" name="n_2aveValue【公営住宅】&#10;有形固定資産減価償却率">
          <a:extLst>
            <a:ext uri="{FF2B5EF4-FFF2-40B4-BE49-F238E27FC236}">
              <a16:creationId xmlns:a16="http://schemas.microsoft.com/office/drawing/2014/main" xmlns="" id="{00000000-0008-0000-0100-000039010000}"/>
            </a:ext>
          </a:extLst>
        </xdr:cNvPr>
        <xdr:cNvSpPr txBox="1"/>
      </xdr:nvSpPr>
      <xdr:spPr>
        <a:xfrm>
          <a:off x="2705744" y="1429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49547</xdr:rowOff>
    </xdr:from>
    <xdr:ext cx="405111" cy="259045"/>
    <xdr:sp macro="" textlink="">
      <xdr:nvSpPr>
        <xdr:cNvPr id="314" name="n_3aveValue【公営住宅】&#10;有形固定資産減価償却率">
          <a:extLst>
            <a:ext uri="{FF2B5EF4-FFF2-40B4-BE49-F238E27FC236}">
              <a16:creationId xmlns:a16="http://schemas.microsoft.com/office/drawing/2014/main" xmlns="" id="{00000000-0008-0000-0100-00003A010000}"/>
            </a:ext>
          </a:extLst>
        </xdr:cNvPr>
        <xdr:cNvSpPr txBox="1"/>
      </xdr:nvSpPr>
      <xdr:spPr>
        <a:xfrm>
          <a:off x="1816744" y="1427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26688</xdr:rowOff>
    </xdr:from>
    <xdr:ext cx="405111" cy="259045"/>
    <xdr:sp macro="" textlink="">
      <xdr:nvSpPr>
        <xdr:cNvPr id="315" name="n_4aveValue【公営住宅】&#10;有形固定資産減価償却率">
          <a:extLst>
            <a:ext uri="{FF2B5EF4-FFF2-40B4-BE49-F238E27FC236}">
              <a16:creationId xmlns:a16="http://schemas.microsoft.com/office/drawing/2014/main" xmlns="" id="{00000000-0008-0000-0100-00003B010000}"/>
            </a:ext>
          </a:extLst>
        </xdr:cNvPr>
        <xdr:cNvSpPr txBox="1"/>
      </xdr:nvSpPr>
      <xdr:spPr>
        <a:xfrm>
          <a:off x="927744" y="14257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38752</xdr:rowOff>
    </xdr:from>
    <xdr:ext cx="405111" cy="259045"/>
    <xdr:sp macro="" textlink="">
      <xdr:nvSpPr>
        <xdr:cNvPr id="316" name="n_1mainValue【公営住宅】&#10;有形固定資産減価償却率">
          <a:extLst>
            <a:ext uri="{FF2B5EF4-FFF2-40B4-BE49-F238E27FC236}">
              <a16:creationId xmlns:a16="http://schemas.microsoft.com/office/drawing/2014/main" xmlns="" id="{00000000-0008-0000-0100-00003C010000}"/>
            </a:ext>
          </a:extLst>
        </xdr:cNvPr>
        <xdr:cNvSpPr txBox="1"/>
      </xdr:nvSpPr>
      <xdr:spPr>
        <a:xfrm>
          <a:off x="3582044" y="13926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166388</xdr:rowOff>
    </xdr:from>
    <xdr:ext cx="405111" cy="259045"/>
    <xdr:sp macro="" textlink="">
      <xdr:nvSpPr>
        <xdr:cNvPr id="317" name="n_2mainValue【公営住宅】&#10;有形固定資産減価償却率">
          <a:extLst>
            <a:ext uri="{FF2B5EF4-FFF2-40B4-BE49-F238E27FC236}">
              <a16:creationId xmlns:a16="http://schemas.microsoft.com/office/drawing/2014/main" xmlns="" id="{00000000-0008-0000-0100-00003D010000}"/>
            </a:ext>
          </a:extLst>
        </xdr:cNvPr>
        <xdr:cNvSpPr txBox="1"/>
      </xdr:nvSpPr>
      <xdr:spPr>
        <a:xfrm>
          <a:off x="2705744" y="13882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137813</xdr:rowOff>
    </xdr:from>
    <xdr:ext cx="405111" cy="259045"/>
    <xdr:sp macro="" textlink="">
      <xdr:nvSpPr>
        <xdr:cNvPr id="318" name="n_3mainValue【公営住宅】&#10;有形固定資産減価償却率">
          <a:extLst>
            <a:ext uri="{FF2B5EF4-FFF2-40B4-BE49-F238E27FC236}">
              <a16:creationId xmlns:a16="http://schemas.microsoft.com/office/drawing/2014/main" xmlns="" id="{00000000-0008-0000-0100-00003E010000}"/>
            </a:ext>
          </a:extLst>
        </xdr:cNvPr>
        <xdr:cNvSpPr txBox="1"/>
      </xdr:nvSpPr>
      <xdr:spPr>
        <a:xfrm>
          <a:off x="1816744" y="13853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97807</xdr:rowOff>
    </xdr:from>
    <xdr:ext cx="405111" cy="259045"/>
    <xdr:sp macro="" textlink="">
      <xdr:nvSpPr>
        <xdr:cNvPr id="319" name="n_4mainValue【公営住宅】&#10;有形固定資産減価償却率">
          <a:extLst>
            <a:ext uri="{FF2B5EF4-FFF2-40B4-BE49-F238E27FC236}">
              <a16:creationId xmlns:a16="http://schemas.microsoft.com/office/drawing/2014/main" xmlns="" id="{00000000-0008-0000-0100-00003F010000}"/>
            </a:ext>
          </a:extLst>
        </xdr:cNvPr>
        <xdr:cNvSpPr txBox="1"/>
      </xdr:nvSpPr>
      <xdr:spPr>
        <a:xfrm>
          <a:off x="927744" y="1381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a:extLst>
            <a:ext uri="{FF2B5EF4-FFF2-40B4-BE49-F238E27FC236}">
              <a16:creationId xmlns:a16="http://schemas.microsoft.com/office/drawing/2014/main" xmlns="" id="{00000000-0008-0000-0100-000040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a:extLst>
            <a:ext uri="{FF2B5EF4-FFF2-40B4-BE49-F238E27FC236}">
              <a16:creationId xmlns:a16="http://schemas.microsoft.com/office/drawing/2014/main" xmlns="" id="{00000000-0008-0000-0100-000041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a:extLst>
            <a:ext uri="{FF2B5EF4-FFF2-40B4-BE49-F238E27FC236}">
              <a16:creationId xmlns:a16="http://schemas.microsoft.com/office/drawing/2014/main" xmlns="" id="{00000000-0008-0000-0100-000042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a:extLst>
            <a:ext uri="{FF2B5EF4-FFF2-40B4-BE49-F238E27FC236}">
              <a16:creationId xmlns:a16="http://schemas.microsoft.com/office/drawing/2014/main" xmlns="" id="{00000000-0008-0000-0100-000043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a:extLst>
            <a:ext uri="{FF2B5EF4-FFF2-40B4-BE49-F238E27FC236}">
              <a16:creationId xmlns:a16="http://schemas.microsoft.com/office/drawing/2014/main" xmlns="" id="{00000000-0008-0000-0100-000044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a:extLst>
            <a:ext uri="{FF2B5EF4-FFF2-40B4-BE49-F238E27FC236}">
              <a16:creationId xmlns:a16="http://schemas.microsoft.com/office/drawing/2014/main" xmlns="" id="{00000000-0008-0000-0100-000045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a:extLst>
            <a:ext uri="{FF2B5EF4-FFF2-40B4-BE49-F238E27FC236}">
              <a16:creationId xmlns:a16="http://schemas.microsoft.com/office/drawing/2014/main" xmlns="" id="{00000000-0008-0000-0100-000046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a:extLst>
            <a:ext uri="{FF2B5EF4-FFF2-40B4-BE49-F238E27FC236}">
              <a16:creationId xmlns:a16="http://schemas.microsoft.com/office/drawing/2014/main" xmlns="" id="{00000000-0008-0000-0100-000047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a:extLst>
            <a:ext uri="{FF2B5EF4-FFF2-40B4-BE49-F238E27FC236}">
              <a16:creationId xmlns:a16="http://schemas.microsoft.com/office/drawing/2014/main" xmlns="" id="{00000000-0008-0000-0100-000048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a:extLst>
            <a:ext uri="{FF2B5EF4-FFF2-40B4-BE49-F238E27FC236}">
              <a16:creationId xmlns:a16="http://schemas.microsoft.com/office/drawing/2014/main" xmlns="" id="{00000000-0008-0000-0100-000049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0" name="直線コネクタ 329">
          <a:extLst>
            <a:ext uri="{FF2B5EF4-FFF2-40B4-BE49-F238E27FC236}">
              <a16:creationId xmlns:a16="http://schemas.microsoft.com/office/drawing/2014/main" xmlns="" id="{00000000-0008-0000-0100-00004A010000}"/>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1" name="テキスト ボックス 330">
          <a:extLst>
            <a:ext uri="{FF2B5EF4-FFF2-40B4-BE49-F238E27FC236}">
              <a16:creationId xmlns:a16="http://schemas.microsoft.com/office/drawing/2014/main" xmlns="" id="{00000000-0008-0000-0100-00004B010000}"/>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2" name="直線コネクタ 331">
          <a:extLst>
            <a:ext uri="{FF2B5EF4-FFF2-40B4-BE49-F238E27FC236}">
              <a16:creationId xmlns:a16="http://schemas.microsoft.com/office/drawing/2014/main" xmlns="" id="{00000000-0008-0000-0100-00004C010000}"/>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33" name="テキスト ボックス 332">
          <a:extLst>
            <a:ext uri="{FF2B5EF4-FFF2-40B4-BE49-F238E27FC236}">
              <a16:creationId xmlns:a16="http://schemas.microsoft.com/office/drawing/2014/main" xmlns="" id="{00000000-0008-0000-0100-00004D010000}"/>
            </a:ext>
          </a:extLst>
        </xdr:cNvPr>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4" name="直線コネクタ 333">
          <a:extLst>
            <a:ext uri="{FF2B5EF4-FFF2-40B4-BE49-F238E27FC236}">
              <a16:creationId xmlns:a16="http://schemas.microsoft.com/office/drawing/2014/main" xmlns="" id="{00000000-0008-0000-0100-00004E010000}"/>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35" name="テキスト ボックス 334">
          <a:extLst>
            <a:ext uri="{FF2B5EF4-FFF2-40B4-BE49-F238E27FC236}">
              <a16:creationId xmlns:a16="http://schemas.microsoft.com/office/drawing/2014/main" xmlns="" id="{00000000-0008-0000-0100-00004F010000}"/>
            </a:ext>
          </a:extLst>
        </xdr:cNvPr>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6" name="直線コネクタ 335">
          <a:extLst>
            <a:ext uri="{FF2B5EF4-FFF2-40B4-BE49-F238E27FC236}">
              <a16:creationId xmlns:a16="http://schemas.microsoft.com/office/drawing/2014/main" xmlns="" id="{00000000-0008-0000-0100-000050010000}"/>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37" name="テキスト ボックス 336">
          <a:extLst>
            <a:ext uri="{FF2B5EF4-FFF2-40B4-BE49-F238E27FC236}">
              <a16:creationId xmlns:a16="http://schemas.microsoft.com/office/drawing/2014/main" xmlns="" id="{00000000-0008-0000-0100-000051010000}"/>
            </a:ext>
          </a:extLst>
        </xdr:cNvPr>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a:extLst>
            <a:ext uri="{FF2B5EF4-FFF2-40B4-BE49-F238E27FC236}">
              <a16:creationId xmlns:a16="http://schemas.microsoft.com/office/drawing/2014/main" xmlns="" id="{00000000-0008-0000-0100-000052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39" name="テキスト ボックス 338">
          <a:extLst>
            <a:ext uri="{FF2B5EF4-FFF2-40B4-BE49-F238E27FC236}">
              <a16:creationId xmlns:a16="http://schemas.microsoft.com/office/drawing/2014/main" xmlns="" id="{00000000-0008-0000-0100-000053010000}"/>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公営住宅】&#10;一人当たり面積グラフ枠">
          <a:extLst>
            <a:ext uri="{FF2B5EF4-FFF2-40B4-BE49-F238E27FC236}">
              <a16:creationId xmlns:a16="http://schemas.microsoft.com/office/drawing/2014/main" xmlns="" id="{00000000-0008-0000-0100-000054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46375</xdr:rowOff>
    </xdr:from>
    <xdr:to>
      <xdr:col>54</xdr:col>
      <xdr:colOff>189865</xdr:colOff>
      <xdr:row>86</xdr:row>
      <xdr:rowOff>34122</xdr:rowOff>
    </xdr:to>
    <xdr:cxnSp macro="">
      <xdr:nvCxnSpPr>
        <xdr:cNvPr id="341" name="直線コネクタ 340">
          <a:extLst>
            <a:ext uri="{FF2B5EF4-FFF2-40B4-BE49-F238E27FC236}">
              <a16:creationId xmlns:a16="http://schemas.microsoft.com/office/drawing/2014/main" xmlns="" id="{00000000-0008-0000-0100-000055010000}"/>
            </a:ext>
          </a:extLst>
        </xdr:cNvPr>
        <xdr:cNvCxnSpPr/>
      </xdr:nvCxnSpPr>
      <xdr:spPr>
        <a:xfrm flipV="1">
          <a:off x="10476865" y="13590925"/>
          <a:ext cx="0" cy="11878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37949</xdr:rowOff>
    </xdr:from>
    <xdr:ext cx="469744" cy="259045"/>
    <xdr:sp macro="" textlink="">
      <xdr:nvSpPr>
        <xdr:cNvPr id="342" name="【公営住宅】&#10;一人当たり面積最小値テキスト">
          <a:extLst>
            <a:ext uri="{FF2B5EF4-FFF2-40B4-BE49-F238E27FC236}">
              <a16:creationId xmlns:a16="http://schemas.microsoft.com/office/drawing/2014/main" xmlns="" id="{00000000-0008-0000-0100-000056010000}"/>
            </a:ext>
          </a:extLst>
        </xdr:cNvPr>
        <xdr:cNvSpPr txBox="1"/>
      </xdr:nvSpPr>
      <xdr:spPr>
        <a:xfrm>
          <a:off x="10515600" y="14782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34122</xdr:rowOff>
    </xdr:from>
    <xdr:to>
      <xdr:col>55</xdr:col>
      <xdr:colOff>88900</xdr:colOff>
      <xdr:row>86</xdr:row>
      <xdr:rowOff>34122</xdr:rowOff>
    </xdr:to>
    <xdr:cxnSp macro="">
      <xdr:nvCxnSpPr>
        <xdr:cNvPr id="343" name="直線コネクタ 342">
          <a:extLst>
            <a:ext uri="{FF2B5EF4-FFF2-40B4-BE49-F238E27FC236}">
              <a16:creationId xmlns:a16="http://schemas.microsoft.com/office/drawing/2014/main" xmlns="" id="{00000000-0008-0000-0100-000057010000}"/>
            </a:ext>
          </a:extLst>
        </xdr:cNvPr>
        <xdr:cNvCxnSpPr/>
      </xdr:nvCxnSpPr>
      <xdr:spPr>
        <a:xfrm>
          <a:off x="10388600" y="147788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164502</xdr:rowOff>
    </xdr:from>
    <xdr:ext cx="534377" cy="259045"/>
    <xdr:sp macro="" textlink="">
      <xdr:nvSpPr>
        <xdr:cNvPr id="344" name="【公営住宅】&#10;一人当たり面積最大値テキスト">
          <a:extLst>
            <a:ext uri="{FF2B5EF4-FFF2-40B4-BE49-F238E27FC236}">
              <a16:creationId xmlns:a16="http://schemas.microsoft.com/office/drawing/2014/main" xmlns="" id="{00000000-0008-0000-0100-000058010000}"/>
            </a:ext>
          </a:extLst>
        </xdr:cNvPr>
        <xdr:cNvSpPr txBox="1"/>
      </xdr:nvSpPr>
      <xdr:spPr>
        <a:xfrm>
          <a:off x="10515600" y="13366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46375</xdr:rowOff>
    </xdr:from>
    <xdr:to>
      <xdr:col>55</xdr:col>
      <xdr:colOff>88900</xdr:colOff>
      <xdr:row>79</xdr:row>
      <xdr:rowOff>46375</xdr:rowOff>
    </xdr:to>
    <xdr:cxnSp macro="">
      <xdr:nvCxnSpPr>
        <xdr:cNvPr id="345" name="直線コネクタ 344">
          <a:extLst>
            <a:ext uri="{FF2B5EF4-FFF2-40B4-BE49-F238E27FC236}">
              <a16:creationId xmlns:a16="http://schemas.microsoft.com/office/drawing/2014/main" xmlns="" id="{00000000-0008-0000-0100-000059010000}"/>
            </a:ext>
          </a:extLst>
        </xdr:cNvPr>
        <xdr:cNvCxnSpPr/>
      </xdr:nvCxnSpPr>
      <xdr:spPr>
        <a:xfrm>
          <a:off x="10388600" y="13590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123426</xdr:rowOff>
    </xdr:from>
    <xdr:ext cx="469744" cy="259045"/>
    <xdr:sp macro="" textlink="">
      <xdr:nvSpPr>
        <xdr:cNvPr id="346" name="【公営住宅】&#10;一人当たり面積平均値テキスト">
          <a:extLst>
            <a:ext uri="{FF2B5EF4-FFF2-40B4-BE49-F238E27FC236}">
              <a16:creationId xmlns:a16="http://schemas.microsoft.com/office/drawing/2014/main" xmlns="" id="{00000000-0008-0000-0100-00005A010000}"/>
            </a:ext>
          </a:extLst>
        </xdr:cNvPr>
        <xdr:cNvSpPr txBox="1"/>
      </xdr:nvSpPr>
      <xdr:spPr>
        <a:xfrm>
          <a:off x="10515600" y="145252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100549</xdr:rowOff>
    </xdr:from>
    <xdr:to>
      <xdr:col>55</xdr:col>
      <xdr:colOff>50800</xdr:colOff>
      <xdr:row>86</xdr:row>
      <xdr:rowOff>30699</xdr:rowOff>
    </xdr:to>
    <xdr:sp macro="" textlink="">
      <xdr:nvSpPr>
        <xdr:cNvPr id="347" name="フローチャート: 判断 346">
          <a:extLst>
            <a:ext uri="{FF2B5EF4-FFF2-40B4-BE49-F238E27FC236}">
              <a16:creationId xmlns:a16="http://schemas.microsoft.com/office/drawing/2014/main" xmlns="" id="{00000000-0008-0000-0100-00005B010000}"/>
            </a:ext>
          </a:extLst>
        </xdr:cNvPr>
        <xdr:cNvSpPr/>
      </xdr:nvSpPr>
      <xdr:spPr>
        <a:xfrm>
          <a:off x="10426700" y="14673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100594</xdr:rowOff>
    </xdr:from>
    <xdr:to>
      <xdr:col>50</xdr:col>
      <xdr:colOff>165100</xdr:colOff>
      <xdr:row>86</xdr:row>
      <xdr:rowOff>30744</xdr:rowOff>
    </xdr:to>
    <xdr:sp macro="" textlink="">
      <xdr:nvSpPr>
        <xdr:cNvPr id="348" name="フローチャート: 判断 347">
          <a:extLst>
            <a:ext uri="{FF2B5EF4-FFF2-40B4-BE49-F238E27FC236}">
              <a16:creationId xmlns:a16="http://schemas.microsoft.com/office/drawing/2014/main" xmlns="" id="{00000000-0008-0000-0100-00005C010000}"/>
            </a:ext>
          </a:extLst>
        </xdr:cNvPr>
        <xdr:cNvSpPr/>
      </xdr:nvSpPr>
      <xdr:spPr>
        <a:xfrm>
          <a:off x="9588500" y="14673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101966</xdr:rowOff>
    </xdr:from>
    <xdr:to>
      <xdr:col>46</xdr:col>
      <xdr:colOff>38100</xdr:colOff>
      <xdr:row>86</xdr:row>
      <xdr:rowOff>32116</xdr:rowOff>
    </xdr:to>
    <xdr:sp macro="" textlink="">
      <xdr:nvSpPr>
        <xdr:cNvPr id="349" name="フローチャート: 判断 348">
          <a:extLst>
            <a:ext uri="{FF2B5EF4-FFF2-40B4-BE49-F238E27FC236}">
              <a16:creationId xmlns:a16="http://schemas.microsoft.com/office/drawing/2014/main" xmlns="" id="{00000000-0008-0000-0100-00005D010000}"/>
            </a:ext>
          </a:extLst>
        </xdr:cNvPr>
        <xdr:cNvSpPr/>
      </xdr:nvSpPr>
      <xdr:spPr>
        <a:xfrm>
          <a:off x="8699500" y="14675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100457</xdr:rowOff>
    </xdr:from>
    <xdr:to>
      <xdr:col>41</xdr:col>
      <xdr:colOff>101600</xdr:colOff>
      <xdr:row>86</xdr:row>
      <xdr:rowOff>30607</xdr:rowOff>
    </xdr:to>
    <xdr:sp macro="" textlink="">
      <xdr:nvSpPr>
        <xdr:cNvPr id="350" name="フローチャート: 判断 349">
          <a:extLst>
            <a:ext uri="{FF2B5EF4-FFF2-40B4-BE49-F238E27FC236}">
              <a16:creationId xmlns:a16="http://schemas.microsoft.com/office/drawing/2014/main" xmlns="" id="{00000000-0008-0000-0100-00005E010000}"/>
            </a:ext>
          </a:extLst>
        </xdr:cNvPr>
        <xdr:cNvSpPr/>
      </xdr:nvSpPr>
      <xdr:spPr>
        <a:xfrm>
          <a:off x="7810500" y="14673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101828</xdr:rowOff>
    </xdr:from>
    <xdr:to>
      <xdr:col>36</xdr:col>
      <xdr:colOff>165100</xdr:colOff>
      <xdr:row>86</xdr:row>
      <xdr:rowOff>31978</xdr:rowOff>
    </xdr:to>
    <xdr:sp macro="" textlink="">
      <xdr:nvSpPr>
        <xdr:cNvPr id="351" name="フローチャート: 判断 350">
          <a:extLst>
            <a:ext uri="{FF2B5EF4-FFF2-40B4-BE49-F238E27FC236}">
              <a16:creationId xmlns:a16="http://schemas.microsoft.com/office/drawing/2014/main" xmlns="" id="{00000000-0008-0000-0100-00005F010000}"/>
            </a:ext>
          </a:extLst>
        </xdr:cNvPr>
        <xdr:cNvSpPr/>
      </xdr:nvSpPr>
      <xdr:spPr>
        <a:xfrm>
          <a:off x="6921500" y="14675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xmlns="" id="{00000000-0008-0000-0100-000060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xmlns="" id="{00000000-0008-0000-0100-000061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xmlns="" id="{00000000-0008-0000-0100-000062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xmlns="" id="{00000000-0008-0000-0100-000063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xmlns="" id="{00000000-0008-0000-0100-000064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105897</xdr:rowOff>
    </xdr:from>
    <xdr:to>
      <xdr:col>55</xdr:col>
      <xdr:colOff>50800</xdr:colOff>
      <xdr:row>86</xdr:row>
      <xdr:rowOff>36047</xdr:rowOff>
    </xdr:to>
    <xdr:sp macro="" textlink="">
      <xdr:nvSpPr>
        <xdr:cNvPr id="357" name="楕円 356">
          <a:extLst>
            <a:ext uri="{FF2B5EF4-FFF2-40B4-BE49-F238E27FC236}">
              <a16:creationId xmlns:a16="http://schemas.microsoft.com/office/drawing/2014/main" xmlns="" id="{00000000-0008-0000-0100-000065010000}"/>
            </a:ext>
          </a:extLst>
        </xdr:cNvPr>
        <xdr:cNvSpPr/>
      </xdr:nvSpPr>
      <xdr:spPr>
        <a:xfrm>
          <a:off x="10426700" y="14679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78975</xdr:rowOff>
    </xdr:from>
    <xdr:ext cx="469744" cy="259045"/>
    <xdr:sp macro="" textlink="">
      <xdr:nvSpPr>
        <xdr:cNvPr id="358" name="【公営住宅】&#10;一人当たり面積該当値テキスト">
          <a:extLst>
            <a:ext uri="{FF2B5EF4-FFF2-40B4-BE49-F238E27FC236}">
              <a16:creationId xmlns:a16="http://schemas.microsoft.com/office/drawing/2014/main" xmlns="" id="{00000000-0008-0000-0100-000066010000}"/>
            </a:ext>
          </a:extLst>
        </xdr:cNvPr>
        <xdr:cNvSpPr txBox="1"/>
      </xdr:nvSpPr>
      <xdr:spPr>
        <a:xfrm>
          <a:off x="10515600" y="14652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106401</xdr:rowOff>
    </xdr:from>
    <xdr:to>
      <xdr:col>50</xdr:col>
      <xdr:colOff>165100</xdr:colOff>
      <xdr:row>86</xdr:row>
      <xdr:rowOff>36551</xdr:rowOff>
    </xdr:to>
    <xdr:sp macro="" textlink="">
      <xdr:nvSpPr>
        <xdr:cNvPr id="359" name="楕円 358">
          <a:extLst>
            <a:ext uri="{FF2B5EF4-FFF2-40B4-BE49-F238E27FC236}">
              <a16:creationId xmlns:a16="http://schemas.microsoft.com/office/drawing/2014/main" xmlns="" id="{00000000-0008-0000-0100-000067010000}"/>
            </a:ext>
          </a:extLst>
        </xdr:cNvPr>
        <xdr:cNvSpPr/>
      </xdr:nvSpPr>
      <xdr:spPr>
        <a:xfrm>
          <a:off x="9588500" y="14679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156697</xdr:rowOff>
    </xdr:from>
    <xdr:to>
      <xdr:col>55</xdr:col>
      <xdr:colOff>0</xdr:colOff>
      <xdr:row>85</xdr:row>
      <xdr:rowOff>157201</xdr:rowOff>
    </xdr:to>
    <xdr:cxnSp macro="">
      <xdr:nvCxnSpPr>
        <xdr:cNvPr id="360" name="直線コネクタ 359">
          <a:extLst>
            <a:ext uri="{FF2B5EF4-FFF2-40B4-BE49-F238E27FC236}">
              <a16:creationId xmlns:a16="http://schemas.microsoft.com/office/drawing/2014/main" xmlns="" id="{00000000-0008-0000-0100-000068010000}"/>
            </a:ext>
          </a:extLst>
        </xdr:cNvPr>
        <xdr:cNvCxnSpPr/>
      </xdr:nvCxnSpPr>
      <xdr:spPr>
        <a:xfrm flipV="1">
          <a:off x="9639300" y="14729947"/>
          <a:ext cx="838200" cy="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107497</xdr:rowOff>
    </xdr:from>
    <xdr:to>
      <xdr:col>46</xdr:col>
      <xdr:colOff>38100</xdr:colOff>
      <xdr:row>86</xdr:row>
      <xdr:rowOff>37647</xdr:rowOff>
    </xdr:to>
    <xdr:sp macro="" textlink="">
      <xdr:nvSpPr>
        <xdr:cNvPr id="361" name="楕円 360">
          <a:extLst>
            <a:ext uri="{FF2B5EF4-FFF2-40B4-BE49-F238E27FC236}">
              <a16:creationId xmlns:a16="http://schemas.microsoft.com/office/drawing/2014/main" xmlns="" id="{00000000-0008-0000-0100-000069010000}"/>
            </a:ext>
          </a:extLst>
        </xdr:cNvPr>
        <xdr:cNvSpPr/>
      </xdr:nvSpPr>
      <xdr:spPr>
        <a:xfrm>
          <a:off x="8699500" y="14680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157201</xdr:rowOff>
    </xdr:from>
    <xdr:to>
      <xdr:col>50</xdr:col>
      <xdr:colOff>114300</xdr:colOff>
      <xdr:row>85</xdr:row>
      <xdr:rowOff>158297</xdr:rowOff>
    </xdr:to>
    <xdr:cxnSp macro="">
      <xdr:nvCxnSpPr>
        <xdr:cNvPr id="362" name="直線コネクタ 361">
          <a:extLst>
            <a:ext uri="{FF2B5EF4-FFF2-40B4-BE49-F238E27FC236}">
              <a16:creationId xmlns:a16="http://schemas.microsoft.com/office/drawing/2014/main" xmlns="" id="{00000000-0008-0000-0100-00006A010000}"/>
            </a:ext>
          </a:extLst>
        </xdr:cNvPr>
        <xdr:cNvCxnSpPr/>
      </xdr:nvCxnSpPr>
      <xdr:spPr>
        <a:xfrm flipV="1">
          <a:off x="8750300" y="14730451"/>
          <a:ext cx="889000" cy="1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107910</xdr:rowOff>
    </xdr:from>
    <xdr:to>
      <xdr:col>41</xdr:col>
      <xdr:colOff>101600</xdr:colOff>
      <xdr:row>86</xdr:row>
      <xdr:rowOff>38060</xdr:rowOff>
    </xdr:to>
    <xdr:sp macro="" textlink="">
      <xdr:nvSpPr>
        <xdr:cNvPr id="363" name="楕円 362">
          <a:extLst>
            <a:ext uri="{FF2B5EF4-FFF2-40B4-BE49-F238E27FC236}">
              <a16:creationId xmlns:a16="http://schemas.microsoft.com/office/drawing/2014/main" xmlns="" id="{00000000-0008-0000-0100-00006B010000}"/>
            </a:ext>
          </a:extLst>
        </xdr:cNvPr>
        <xdr:cNvSpPr/>
      </xdr:nvSpPr>
      <xdr:spPr>
        <a:xfrm>
          <a:off x="7810500" y="14681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158297</xdr:rowOff>
    </xdr:from>
    <xdr:to>
      <xdr:col>45</xdr:col>
      <xdr:colOff>177800</xdr:colOff>
      <xdr:row>85</xdr:row>
      <xdr:rowOff>158710</xdr:rowOff>
    </xdr:to>
    <xdr:cxnSp macro="">
      <xdr:nvCxnSpPr>
        <xdr:cNvPr id="364" name="直線コネクタ 363">
          <a:extLst>
            <a:ext uri="{FF2B5EF4-FFF2-40B4-BE49-F238E27FC236}">
              <a16:creationId xmlns:a16="http://schemas.microsoft.com/office/drawing/2014/main" xmlns="" id="{00000000-0008-0000-0100-00006C010000}"/>
            </a:ext>
          </a:extLst>
        </xdr:cNvPr>
        <xdr:cNvCxnSpPr/>
      </xdr:nvCxnSpPr>
      <xdr:spPr>
        <a:xfrm flipV="1">
          <a:off x="7861300" y="14731547"/>
          <a:ext cx="889000" cy="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108733</xdr:rowOff>
    </xdr:from>
    <xdr:to>
      <xdr:col>36</xdr:col>
      <xdr:colOff>165100</xdr:colOff>
      <xdr:row>86</xdr:row>
      <xdr:rowOff>38883</xdr:rowOff>
    </xdr:to>
    <xdr:sp macro="" textlink="">
      <xdr:nvSpPr>
        <xdr:cNvPr id="365" name="楕円 364">
          <a:extLst>
            <a:ext uri="{FF2B5EF4-FFF2-40B4-BE49-F238E27FC236}">
              <a16:creationId xmlns:a16="http://schemas.microsoft.com/office/drawing/2014/main" xmlns="" id="{00000000-0008-0000-0100-00006D010000}"/>
            </a:ext>
          </a:extLst>
        </xdr:cNvPr>
        <xdr:cNvSpPr/>
      </xdr:nvSpPr>
      <xdr:spPr>
        <a:xfrm>
          <a:off x="6921500" y="14681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158710</xdr:rowOff>
    </xdr:from>
    <xdr:to>
      <xdr:col>41</xdr:col>
      <xdr:colOff>50800</xdr:colOff>
      <xdr:row>85</xdr:row>
      <xdr:rowOff>159533</xdr:rowOff>
    </xdr:to>
    <xdr:cxnSp macro="">
      <xdr:nvCxnSpPr>
        <xdr:cNvPr id="366" name="直線コネクタ 365">
          <a:extLst>
            <a:ext uri="{FF2B5EF4-FFF2-40B4-BE49-F238E27FC236}">
              <a16:creationId xmlns:a16="http://schemas.microsoft.com/office/drawing/2014/main" xmlns="" id="{00000000-0008-0000-0100-00006E010000}"/>
            </a:ext>
          </a:extLst>
        </xdr:cNvPr>
        <xdr:cNvCxnSpPr/>
      </xdr:nvCxnSpPr>
      <xdr:spPr>
        <a:xfrm flipV="1">
          <a:off x="6972300" y="14731960"/>
          <a:ext cx="889000" cy="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47271</xdr:rowOff>
    </xdr:from>
    <xdr:ext cx="469744" cy="259045"/>
    <xdr:sp macro="" textlink="">
      <xdr:nvSpPr>
        <xdr:cNvPr id="367" name="n_1aveValue【公営住宅】&#10;一人当たり面積">
          <a:extLst>
            <a:ext uri="{FF2B5EF4-FFF2-40B4-BE49-F238E27FC236}">
              <a16:creationId xmlns:a16="http://schemas.microsoft.com/office/drawing/2014/main" xmlns="" id="{00000000-0008-0000-0100-00006F010000}"/>
            </a:ext>
          </a:extLst>
        </xdr:cNvPr>
        <xdr:cNvSpPr txBox="1"/>
      </xdr:nvSpPr>
      <xdr:spPr>
        <a:xfrm>
          <a:off x="9391727" y="14449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48643</xdr:rowOff>
    </xdr:from>
    <xdr:ext cx="469744" cy="259045"/>
    <xdr:sp macro="" textlink="">
      <xdr:nvSpPr>
        <xdr:cNvPr id="368" name="n_2aveValue【公営住宅】&#10;一人当たり面積">
          <a:extLst>
            <a:ext uri="{FF2B5EF4-FFF2-40B4-BE49-F238E27FC236}">
              <a16:creationId xmlns:a16="http://schemas.microsoft.com/office/drawing/2014/main" xmlns="" id="{00000000-0008-0000-0100-000070010000}"/>
            </a:ext>
          </a:extLst>
        </xdr:cNvPr>
        <xdr:cNvSpPr txBox="1"/>
      </xdr:nvSpPr>
      <xdr:spPr>
        <a:xfrm>
          <a:off x="8515427" y="144504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47134</xdr:rowOff>
    </xdr:from>
    <xdr:ext cx="469744" cy="259045"/>
    <xdr:sp macro="" textlink="">
      <xdr:nvSpPr>
        <xdr:cNvPr id="369" name="n_3aveValue【公営住宅】&#10;一人当たり面積">
          <a:extLst>
            <a:ext uri="{FF2B5EF4-FFF2-40B4-BE49-F238E27FC236}">
              <a16:creationId xmlns:a16="http://schemas.microsoft.com/office/drawing/2014/main" xmlns="" id="{00000000-0008-0000-0100-000071010000}"/>
            </a:ext>
          </a:extLst>
        </xdr:cNvPr>
        <xdr:cNvSpPr txBox="1"/>
      </xdr:nvSpPr>
      <xdr:spPr>
        <a:xfrm>
          <a:off x="7626427" y="14448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48505</xdr:rowOff>
    </xdr:from>
    <xdr:ext cx="469744" cy="259045"/>
    <xdr:sp macro="" textlink="">
      <xdr:nvSpPr>
        <xdr:cNvPr id="370" name="n_4aveValue【公営住宅】&#10;一人当たり面積">
          <a:extLst>
            <a:ext uri="{FF2B5EF4-FFF2-40B4-BE49-F238E27FC236}">
              <a16:creationId xmlns:a16="http://schemas.microsoft.com/office/drawing/2014/main" xmlns="" id="{00000000-0008-0000-0100-000072010000}"/>
            </a:ext>
          </a:extLst>
        </xdr:cNvPr>
        <xdr:cNvSpPr txBox="1"/>
      </xdr:nvSpPr>
      <xdr:spPr>
        <a:xfrm>
          <a:off x="6737427" y="14450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27678</xdr:rowOff>
    </xdr:from>
    <xdr:ext cx="469744" cy="259045"/>
    <xdr:sp macro="" textlink="">
      <xdr:nvSpPr>
        <xdr:cNvPr id="371" name="n_1mainValue【公営住宅】&#10;一人当たり面積">
          <a:extLst>
            <a:ext uri="{FF2B5EF4-FFF2-40B4-BE49-F238E27FC236}">
              <a16:creationId xmlns:a16="http://schemas.microsoft.com/office/drawing/2014/main" xmlns="" id="{00000000-0008-0000-0100-000073010000}"/>
            </a:ext>
          </a:extLst>
        </xdr:cNvPr>
        <xdr:cNvSpPr txBox="1"/>
      </xdr:nvSpPr>
      <xdr:spPr>
        <a:xfrm>
          <a:off x="9391727" y="147723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28774</xdr:rowOff>
    </xdr:from>
    <xdr:ext cx="469744" cy="259045"/>
    <xdr:sp macro="" textlink="">
      <xdr:nvSpPr>
        <xdr:cNvPr id="372" name="n_2mainValue【公営住宅】&#10;一人当たり面積">
          <a:extLst>
            <a:ext uri="{FF2B5EF4-FFF2-40B4-BE49-F238E27FC236}">
              <a16:creationId xmlns:a16="http://schemas.microsoft.com/office/drawing/2014/main" xmlns="" id="{00000000-0008-0000-0100-000074010000}"/>
            </a:ext>
          </a:extLst>
        </xdr:cNvPr>
        <xdr:cNvSpPr txBox="1"/>
      </xdr:nvSpPr>
      <xdr:spPr>
        <a:xfrm>
          <a:off x="8515427" y="147734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29187</xdr:rowOff>
    </xdr:from>
    <xdr:ext cx="469744" cy="259045"/>
    <xdr:sp macro="" textlink="">
      <xdr:nvSpPr>
        <xdr:cNvPr id="373" name="n_3mainValue【公営住宅】&#10;一人当たり面積">
          <a:extLst>
            <a:ext uri="{FF2B5EF4-FFF2-40B4-BE49-F238E27FC236}">
              <a16:creationId xmlns:a16="http://schemas.microsoft.com/office/drawing/2014/main" xmlns="" id="{00000000-0008-0000-0100-000075010000}"/>
            </a:ext>
          </a:extLst>
        </xdr:cNvPr>
        <xdr:cNvSpPr txBox="1"/>
      </xdr:nvSpPr>
      <xdr:spPr>
        <a:xfrm>
          <a:off x="7626427" y="14773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30010</xdr:rowOff>
    </xdr:from>
    <xdr:ext cx="469744" cy="259045"/>
    <xdr:sp macro="" textlink="">
      <xdr:nvSpPr>
        <xdr:cNvPr id="374" name="n_4mainValue【公営住宅】&#10;一人当たり面積">
          <a:extLst>
            <a:ext uri="{FF2B5EF4-FFF2-40B4-BE49-F238E27FC236}">
              <a16:creationId xmlns:a16="http://schemas.microsoft.com/office/drawing/2014/main" xmlns="" id="{00000000-0008-0000-0100-000076010000}"/>
            </a:ext>
          </a:extLst>
        </xdr:cNvPr>
        <xdr:cNvSpPr txBox="1"/>
      </xdr:nvSpPr>
      <xdr:spPr>
        <a:xfrm>
          <a:off x="6737427" y="14774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a:extLst>
            <a:ext uri="{FF2B5EF4-FFF2-40B4-BE49-F238E27FC236}">
              <a16:creationId xmlns:a16="http://schemas.microsoft.com/office/drawing/2014/main" xmlns="" id="{00000000-0008-0000-0100-000077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a:extLst>
            <a:ext uri="{FF2B5EF4-FFF2-40B4-BE49-F238E27FC236}">
              <a16:creationId xmlns:a16="http://schemas.microsoft.com/office/drawing/2014/main" xmlns="" id="{00000000-0008-0000-0100-000078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a:extLst>
            <a:ext uri="{FF2B5EF4-FFF2-40B4-BE49-F238E27FC236}">
              <a16:creationId xmlns:a16="http://schemas.microsoft.com/office/drawing/2014/main" xmlns="" id="{00000000-0008-0000-0100-000079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a:extLst>
            <a:ext uri="{FF2B5EF4-FFF2-40B4-BE49-F238E27FC236}">
              <a16:creationId xmlns:a16="http://schemas.microsoft.com/office/drawing/2014/main" xmlns="" id="{00000000-0008-0000-0100-00007A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a:extLst>
            <a:ext uri="{FF2B5EF4-FFF2-40B4-BE49-F238E27FC236}">
              <a16:creationId xmlns:a16="http://schemas.microsoft.com/office/drawing/2014/main" xmlns="" id="{00000000-0008-0000-0100-00007B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a:extLst>
            <a:ext uri="{FF2B5EF4-FFF2-40B4-BE49-F238E27FC236}">
              <a16:creationId xmlns:a16="http://schemas.microsoft.com/office/drawing/2014/main" xmlns="" id="{00000000-0008-0000-0100-00007C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a:extLst>
            <a:ext uri="{FF2B5EF4-FFF2-40B4-BE49-F238E27FC236}">
              <a16:creationId xmlns:a16="http://schemas.microsoft.com/office/drawing/2014/main" xmlns="" id="{00000000-0008-0000-0100-00007D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a:extLst>
            <a:ext uri="{FF2B5EF4-FFF2-40B4-BE49-F238E27FC236}">
              <a16:creationId xmlns:a16="http://schemas.microsoft.com/office/drawing/2014/main" xmlns="" id="{00000000-0008-0000-0100-00007E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3" name="テキスト ボックス 382">
          <a:extLst>
            <a:ext uri="{FF2B5EF4-FFF2-40B4-BE49-F238E27FC236}">
              <a16:creationId xmlns:a16="http://schemas.microsoft.com/office/drawing/2014/main" xmlns="" id="{00000000-0008-0000-0100-00007F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4" name="直線コネクタ 383">
          <a:extLst>
            <a:ext uri="{FF2B5EF4-FFF2-40B4-BE49-F238E27FC236}">
              <a16:creationId xmlns:a16="http://schemas.microsoft.com/office/drawing/2014/main" xmlns="" id="{00000000-0008-0000-0100-000080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5" name="テキスト ボックス 384">
          <a:extLst>
            <a:ext uri="{FF2B5EF4-FFF2-40B4-BE49-F238E27FC236}">
              <a16:creationId xmlns:a16="http://schemas.microsoft.com/office/drawing/2014/main" xmlns="" id="{00000000-0008-0000-0100-000081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6" name="直線コネクタ 385">
          <a:extLst>
            <a:ext uri="{FF2B5EF4-FFF2-40B4-BE49-F238E27FC236}">
              <a16:creationId xmlns:a16="http://schemas.microsoft.com/office/drawing/2014/main" xmlns="" id="{00000000-0008-0000-0100-000082010000}"/>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7" name="テキスト ボックス 386">
          <a:extLst>
            <a:ext uri="{FF2B5EF4-FFF2-40B4-BE49-F238E27FC236}">
              <a16:creationId xmlns:a16="http://schemas.microsoft.com/office/drawing/2014/main" xmlns="" id="{00000000-0008-0000-0100-000083010000}"/>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8" name="直線コネクタ 387">
          <a:extLst>
            <a:ext uri="{FF2B5EF4-FFF2-40B4-BE49-F238E27FC236}">
              <a16:creationId xmlns:a16="http://schemas.microsoft.com/office/drawing/2014/main" xmlns="" id="{00000000-0008-0000-0100-000084010000}"/>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9" name="テキスト ボックス 388">
          <a:extLst>
            <a:ext uri="{FF2B5EF4-FFF2-40B4-BE49-F238E27FC236}">
              <a16:creationId xmlns:a16="http://schemas.microsoft.com/office/drawing/2014/main" xmlns="" id="{00000000-0008-0000-0100-000085010000}"/>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0" name="直線コネクタ 389">
          <a:extLst>
            <a:ext uri="{FF2B5EF4-FFF2-40B4-BE49-F238E27FC236}">
              <a16:creationId xmlns:a16="http://schemas.microsoft.com/office/drawing/2014/main" xmlns="" id="{00000000-0008-0000-0100-000086010000}"/>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1" name="テキスト ボックス 390">
          <a:extLst>
            <a:ext uri="{FF2B5EF4-FFF2-40B4-BE49-F238E27FC236}">
              <a16:creationId xmlns:a16="http://schemas.microsoft.com/office/drawing/2014/main" xmlns="" id="{00000000-0008-0000-0100-000087010000}"/>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2" name="直線コネクタ 391">
          <a:extLst>
            <a:ext uri="{FF2B5EF4-FFF2-40B4-BE49-F238E27FC236}">
              <a16:creationId xmlns:a16="http://schemas.microsoft.com/office/drawing/2014/main" xmlns="" id="{00000000-0008-0000-0100-000088010000}"/>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3" name="テキスト ボックス 392">
          <a:extLst>
            <a:ext uri="{FF2B5EF4-FFF2-40B4-BE49-F238E27FC236}">
              <a16:creationId xmlns:a16="http://schemas.microsoft.com/office/drawing/2014/main" xmlns="" id="{00000000-0008-0000-0100-000089010000}"/>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4" name="直線コネクタ 393">
          <a:extLst>
            <a:ext uri="{FF2B5EF4-FFF2-40B4-BE49-F238E27FC236}">
              <a16:creationId xmlns:a16="http://schemas.microsoft.com/office/drawing/2014/main" xmlns="" id="{00000000-0008-0000-0100-00008A01000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5" name="テキスト ボックス 394">
          <a:extLst>
            <a:ext uri="{FF2B5EF4-FFF2-40B4-BE49-F238E27FC236}">
              <a16:creationId xmlns:a16="http://schemas.microsoft.com/office/drawing/2014/main" xmlns="" id="{00000000-0008-0000-0100-00008B010000}"/>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6" name="直線コネクタ 395">
          <a:extLst>
            <a:ext uri="{FF2B5EF4-FFF2-40B4-BE49-F238E27FC236}">
              <a16:creationId xmlns:a16="http://schemas.microsoft.com/office/drawing/2014/main" xmlns="" id="{00000000-0008-0000-0100-00008C010000}"/>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7" name="テキスト ボックス 396">
          <a:extLst>
            <a:ext uri="{FF2B5EF4-FFF2-40B4-BE49-F238E27FC236}">
              <a16:creationId xmlns:a16="http://schemas.microsoft.com/office/drawing/2014/main" xmlns="" id="{00000000-0008-0000-0100-00008D010000}"/>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8" name="直線コネクタ 397">
          <a:extLst>
            <a:ext uri="{FF2B5EF4-FFF2-40B4-BE49-F238E27FC236}">
              <a16:creationId xmlns:a16="http://schemas.microsoft.com/office/drawing/2014/main" xmlns="" id="{00000000-0008-0000-0100-00008E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9" name="【港湾・漁港】&#10;有形固定資産減価償却率グラフ枠">
          <a:extLst>
            <a:ext uri="{FF2B5EF4-FFF2-40B4-BE49-F238E27FC236}">
              <a16:creationId xmlns:a16="http://schemas.microsoft.com/office/drawing/2014/main" xmlns="" id="{00000000-0008-0000-0100-00008F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15784</xdr:rowOff>
    </xdr:from>
    <xdr:to>
      <xdr:col>24</xdr:col>
      <xdr:colOff>62865</xdr:colOff>
      <xdr:row>108</xdr:row>
      <xdr:rowOff>166007</xdr:rowOff>
    </xdr:to>
    <xdr:cxnSp macro="">
      <xdr:nvCxnSpPr>
        <xdr:cNvPr id="400" name="直線コネクタ 399">
          <a:extLst>
            <a:ext uri="{FF2B5EF4-FFF2-40B4-BE49-F238E27FC236}">
              <a16:creationId xmlns:a16="http://schemas.microsoft.com/office/drawing/2014/main" xmlns="" id="{00000000-0008-0000-0100-000090010000}"/>
            </a:ext>
          </a:extLst>
        </xdr:cNvPr>
        <xdr:cNvCxnSpPr/>
      </xdr:nvCxnSpPr>
      <xdr:spPr>
        <a:xfrm flipV="1">
          <a:off x="4634865" y="17160784"/>
          <a:ext cx="0" cy="1521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169834</xdr:rowOff>
    </xdr:from>
    <xdr:ext cx="405111" cy="259045"/>
    <xdr:sp macro="" textlink="">
      <xdr:nvSpPr>
        <xdr:cNvPr id="401" name="【港湾・漁港】&#10;有形固定資産減価償却率最小値テキスト">
          <a:extLst>
            <a:ext uri="{FF2B5EF4-FFF2-40B4-BE49-F238E27FC236}">
              <a16:creationId xmlns:a16="http://schemas.microsoft.com/office/drawing/2014/main" xmlns="" id="{00000000-0008-0000-0100-000091010000}"/>
            </a:ext>
          </a:extLst>
        </xdr:cNvPr>
        <xdr:cNvSpPr txBox="1"/>
      </xdr:nvSpPr>
      <xdr:spPr>
        <a:xfrm>
          <a:off x="4673600" y="186864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166007</xdr:rowOff>
    </xdr:from>
    <xdr:to>
      <xdr:col>24</xdr:col>
      <xdr:colOff>152400</xdr:colOff>
      <xdr:row>108</xdr:row>
      <xdr:rowOff>166007</xdr:rowOff>
    </xdr:to>
    <xdr:cxnSp macro="">
      <xdr:nvCxnSpPr>
        <xdr:cNvPr id="402" name="直線コネクタ 401">
          <a:extLst>
            <a:ext uri="{FF2B5EF4-FFF2-40B4-BE49-F238E27FC236}">
              <a16:creationId xmlns:a16="http://schemas.microsoft.com/office/drawing/2014/main" xmlns="" id="{00000000-0008-0000-0100-000092010000}"/>
            </a:ext>
          </a:extLst>
        </xdr:cNvPr>
        <xdr:cNvCxnSpPr/>
      </xdr:nvCxnSpPr>
      <xdr:spPr>
        <a:xfrm>
          <a:off x="4546600" y="18682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133911</xdr:rowOff>
    </xdr:from>
    <xdr:ext cx="340478" cy="259045"/>
    <xdr:sp macro="" textlink="">
      <xdr:nvSpPr>
        <xdr:cNvPr id="403" name="【港湾・漁港】&#10;有形固定資産減価償却率最大値テキスト">
          <a:extLst>
            <a:ext uri="{FF2B5EF4-FFF2-40B4-BE49-F238E27FC236}">
              <a16:creationId xmlns:a16="http://schemas.microsoft.com/office/drawing/2014/main" xmlns="" id="{00000000-0008-0000-0100-000093010000}"/>
            </a:ext>
          </a:extLst>
        </xdr:cNvPr>
        <xdr:cNvSpPr txBox="1"/>
      </xdr:nvSpPr>
      <xdr:spPr>
        <a:xfrm>
          <a:off x="4673600" y="169360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15784</xdr:rowOff>
    </xdr:from>
    <xdr:to>
      <xdr:col>24</xdr:col>
      <xdr:colOff>152400</xdr:colOff>
      <xdr:row>100</xdr:row>
      <xdr:rowOff>15784</xdr:rowOff>
    </xdr:to>
    <xdr:cxnSp macro="">
      <xdr:nvCxnSpPr>
        <xdr:cNvPr id="404" name="直線コネクタ 403">
          <a:extLst>
            <a:ext uri="{FF2B5EF4-FFF2-40B4-BE49-F238E27FC236}">
              <a16:creationId xmlns:a16="http://schemas.microsoft.com/office/drawing/2014/main" xmlns="" id="{00000000-0008-0000-0100-000094010000}"/>
            </a:ext>
          </a:extLst>
        </xdr:cNvPr>
        <xdr:cNvCxnSpPr/>
      </xdr:nvCxnSpPr>
      <xdr:spPr>
        <a:xfrm>
          <a:off x="4546600" y="17160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103795</xdr:rowOff>
    </xdr:from>
    <xdr:ext cx="405111" cy="259045"/>
    <xdr:sp macro="" textlink="">
      <xdr:nvSpPr>
        <xdr:cNvPr id="405" name="【港湾・漁港】&#10;有形固定資産減価償却率平均値テキスト">
          <a:extLst>
            <a:ext uri="{FF2B5EF4-FFF2-40B4-BE49-F238E27FC236}">
              <a16:creationId xmlns:a16="http://schemas.microsoft.com/office/drawing/2014/main" xmlns="" id="{00000000-0008-0000-0100-000095010000}"/>
            </a:ext>
          </a:extLst>
        </xdr:cNvPr>
        <xdr:cNvSpPr txBox="1"/>
      </xdr:nvSpPr>
      <xdr:spPr>
        <a:xfrm>
          <a:off x="4673600" y="1793459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80918</xdr:rowOff>
    </xdr:from>
    <xdr:to>
      <xdr:col>24</xdr:col>
      <xdr:colOff>114300</xdr:colOff>
      <xdr:row>106</xdr:row>
      <xdr:rowOff>11068</xdr:rowOff>
    </xdr:to>
    <xdr:sp macro="" textlink="">
      <xdr:nvSpPr>
        <xdr:cNvPr id="406" name="フローチャート: 判断 405">
          <a:extLst>
            <a:ext uri="{FF2B5EF4-FFF2-40B4-BE49-F238E27FC236}">
              <a16:creationId xmlns:a16="http://schemas.microsoft.com/office/drawing/2014/main" xmlns="" id="{00000000-0008-0000-0100-000096010000}"/>
            </a:ext>
          </a:extLst>
        </xdr:cNvPr>
        <xdr:cNvSpPr/>
      </xdr:nvSpPr>
      <xdr:spPr>
        <a:xfrm>
          <a:off x="4584700" y="1808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36830</xdr:rowOff>
    </xdr:from>
    <xdr:to>
      <xdr:col>20</xdr:col>
      <xdr:colOff>38100</xdr:colOff>
      <xdr:row>105</xdr:row>
      <xdr:rowOff>138430</xdr:rowOff>
    </xdr:to>
    <xdr:sp macro="" textlink="">
      <xdr:nvSpPr>
        <xdr:cNvPr id="407" name="フローチャート: 判断 406">
          <a:extLst>
            <a:ext uri="{FF2B5EF4-FFF2-40B4-BE49-F238E27FC236}">
              <a16:creationId xmlns:a16="http://schemas.microsoft.com/office/drawing/2014/main" xmlns="" id="{00000000-0008-0000-0100-000097010000}"/>
            </a:ext>
          </a:extLst>
        </xdr:cNvPr>
        <xdr:cNvSpPr/>
      </xdr:nvSpPr>
      <xdr:spPr>
        <a:xfrm>
          <a:off x="3746500" y="1803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159294</xdr:rowOff>
    </xdr:from>
    <xdr:to>
      <xdr:col>15</xdr:col>
      <xdr:colOff>101600</xdr:colOff>
      <xdr:row>105</xdr:row>
      <xdr:rowOff>89444</xdr:rowOff>
    </xdr:to>
    <xdr:sp macro="" textlink="">
      <xdr:nvSpPr>
        <xdr:cNvPr id="408" name="フローチャート: 判断 407">
          <a:extLst>
            <a:ext uri="{FF2B5EF4-FFF2-40B4-BE49-F238E27FC236}">
              <a16:creationId xmlns:a16="http://schemas.microsoft.com/office/drawing/2014/main" xmlns="" id="{00000000-0008-0000-0100-000098010000}"/>
            </a:ext>
          </a:extLst>
        </xdr:cNvPr>
        <xdr:cNvSpPr/>
      </xdr:nvSpPr>
      <xdr:spPr>
        <a:xfrm>
          <a:off x="2857500" y="1799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121738</xdr:rowOff>
    </xdr:from>
    <xdr:to>
      <xdr:col>10</xdr:col>
      <xdr:colOff>165100</xdr:colOff>
      <xdr:row>105</xdr:row>
      <xdr:rowOff>51888</xdr:rowOff>
    </xdr:to>
    <xdr:sp macro="" textlink="">
      <xdr:nvSpPr>
        <xdr:cNvPr id="409" name="フローチャート: 判断 408">
          <a:extLst>
            <a:ext uri="{FF2B5EF4-FFF2-40B4-BE49-F238E27FC236}">
              <a16:creationId xmlns:a16="http://schemas.microsoft.com/office/drawing/2014/main" xmlns="" id="{00000000-0008-0000-0100-000099010000}"/>
            </a:ext>
          </a:extLst>
        </xdr:cNvPr>
        <xdr:cNvSpPr/>
      </xdr:nvSpPr>
      <xdr:spPr>
        <a:xfrm>
          <a:off x="1968500" y="1795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95613</xdr:rowOff>
    </xdr:from>
    <xdr:to>
      <xdr:col>6</xdr:col>
      <xdr:colOff>38100</xdr:colOff>
      <xdr:row>105</xdr:row>
      <xdr:rowOff>25763</xdr:rowOff>
    </xdr:to>
    <xdr:sp macro="" textlink="">
      <xdr:nvSpPr>
        <xdr:cNvPr id="410" name="フローチャート: 判断 409">
          <a:extLst>
            <a:ext uri="{FF2B5EF4-FFF2-40B4-BE49-F238E27FC236}">
              <a16:creationId xmlns:a16="http://schemas.microsoft.com/office/drawing/2014/main" xmlns="" id="{00000000-0008-0000-0100-00009A010000}"/>
            </a:ext>
          </a:extLst>
        </xdr:cNvPr>
        <xdr:cNvSpPr/>
      </xdr:nvSpPr>
      <xdr:spPr>
        <a:xfrm>
          <a:off x="1079500" y="1792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xmlns="" id="{00000000-0008-0000-0100-00009B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xmlns="" id="{00000000-0008-0000-0100-00009C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xmlns="" id="{00000000-0008-0000-0100-00009D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xmlns="" id="{00000000-0008-0000-0100-00009E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xmlns="" id="{00000000-0008-0000-0100-00009F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162561</xdr:rowOff>
    </xdr:from>
    <xdr:to>
      <xdr:col>24</xdr:col>
      <xdr:colOff>114300</xdr:colOff>
      <xdr:row>107</xdr:row>
      <xdr:rowOff>92711</xdr:rowOff>
    </xdr:to>
    <xdr:sp macro="" textlink="">
      <xdr:nvSpPr>
        <xdr:cNvPr id="416" name="楕円 415">
          <a:extLst>
            <a:ext uri="{FF2B5EF4-FFF2-40B4-BE49-F238E27FC236}">
              <a16:creationId xmlns:a16="http://schemas.microsoft.com/office/drawing/2014/main" xmlns="" id="{00000000-0008-0000-0100-0000A0010000}"/>
            </a:ext>
          </a:extLst>
        </xdr:cNvPr>
        <xdr:cNvSpPr/>
      </xdr:nvSpPr>
      <xdr:spPr>
        <a:xfrm>
          <a:off x="4584700" y="1833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140988</xdr:rowOff>
    </xdr:from>
    <xdr:ext cx="405111" cy="259045"/>
    <xdr:sp macro="" textlink="">
      <xdr:nvSpPr>
        <xdr:cNvPr id="417" name="【港湾・漁港】&#10;有形固定資産減価償却率該当値テキスト">
          <a:extLst>
            <a:ext uri="{FF2B5EF4-FFF2-40B4-BE49-F238E27FC236}">
              <a16:creationId xmlns:a16="http://schemas.microsoft.com/office/drawing/2014/main" xmlns="" id="{00000000-0008-0000-0100-0000A1010000}"/>
            </a:ext>
          </a:extLst>
        </xdr:cNvPr>
        <xdr:cNvSpPr txBox="1"/>
      </xdr:nvSpPr>
      <xdr:spPr>
        <a:xfrm>
          <a:off x="4673600" y="18314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136434</xdr:rowOff>
    </xdr:from>
    <xdr:to>
      <xdr:col>20</xdr:col>
      <xdr:colOff>38100</xdr:colOff>
      <xdr:row>107</xdr:row>
      <xdr:rowOff>66584</xdr:rowOff>
    </xdr:to>
    <xdr:sp macro="" textlink="">
      <xdr:nvSpPr>
        <xdr:cNvPr id="418" name="楕円 417">
          <a:extLst>
            <a:ext uri="{FF2B5EF4-FFF2-40B4-BE49-F238E27FC236}">
              <a16:creationId xmlns:a16="http://schemas.microsoft.com/office/drawing/2014/main" xmlns="" id="{00000000-0008-0000-0100-0000A2010000}"/>
            </a:ext>
          </a:extLst>
        </xdr:cNvPr>
        <xdr:cNvSpPr/>
      </xdr:nvSpPr>
      <xdr:spPr>
        <a:xfrm>
          <a:off x="3746500" y="18310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107</xdr:row>
      <xdr:rowOff>15784</xdr:rowOff>
    </xdr:from>
    <xdr:to>
      <xdr:col>24</xdr:col>
      <xdr:colOff>63500</xdr:colOff>
      <xdr:row>107</xdr:row>
      <xdr:rowOff>41911</xdr:rowOff>
    </xdr:to>
    <xdr:cxnSp macro="">
      <xdr:nvCxnSpPr>
        <xdr:cNvPr id="419" name="直線コネクタ 418">
          <a:extLst>
            <a:ext uri="{FF2B5EF4-FFF2-40B4-BE49-F238E27FC236}">
              <a16:creationId xmlns:a16="http://schemas.microsoft.com/office/drawing/2014/main" xmlns="" id="{00000000-0008-0000-0100-0000A3010000}"/>
            </a:ext>
          </a:extLst>
        </xdr:cNvPr>
        <xdr:cNvCxnSpPr/>
      </xdr:nvCxnSpPr>
      <xdr:spPr>
        <a:xfrm>
          <a:off x="3797300" y="18360934"/>
          <a:ext cx="838200" cy="26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108676</xdr:rowOff>
    </xdr:from>
    <xdr:to>
      <xdr:col>15</xdr:col>
      <xdr:colOff>101600</xdr:colOff>
      <xdr:row>107</xdr:row>
      <xdr:rowOff>38826</xdr:rowOff>
    </xdr:to>
    <xdr:sp macro="" textlink="">
      <xdr:nvSpPr>
        <xdr:cNvPr id="420" name="楕円 419">
          <a:extLst>
            <a:ext uri="{FF2B5EF4-FFF2-40B4-BE49-F238E27FC236}">
              <a16:creationId xmlns:a16="http://schemas.microsoft.com/office/drawing/2014/main" xmlns="" id="{00000000-0008-0000-0100-0000A4010000}"/>
            </a:ext>
          </a:extLst>
        </xdr:cNvPr>
        <xdr:cNvSpPr/>
      </xdr:nvSpPr>
      <xdr:spPr>
        <a:xfrm>
          <a:off x="2857500" y="18282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106</xdr:row>
      <xdr:rowOff>159476</xdr:rowOff>
    </xdr:from>
    <xdr:to>
      <xdr:col>19</xdr:col>
      <xdr:colOff>177800</xdr:colOff>
      <xdr:row>107</xdr:row>
      <xdr:rowOff>15784</xdr:rowOff>
    </xdr:to>
    <xdr:cxnSp macro="">
      <xdr:nvCxnSpPr>
        <xdr:cNvPr id="421" name="直線コネクタ 420">
          <a:extLst>
            <a:ext uri="{FF2B5EF4-FFF2-40B4-BE49-F238E27FC236}">
              <a16:creationId xmlns:a16="http://schemas.microsoft.com/office/drawing/2014/main" xmlns="" id="{00000000-0008-0000-0100-0000A5010000}"/>
            </a:ext>
          </a:extLst>
        </xdr:cNvPr>
        <xdr:cNvCxnSpPr/>
      </xdr:nvCxnSpPr>
      <xdr:spPr>
        <a:xfrm>
          <a:off x="2908300" y="18333176"/>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79284</xdr:rowOff>
    </xdr:from>
    <xdr:to>
      <xdr:col>10</xdr:col>
      <xdr:colOff>165100</xdr:colOff>
      <xdr:row>107</xdr:row>
      <xdr:rowOff>9434</xdr:rowOff>
    </xdr:to>
    <xdr:sp macro="" textlink="">
      <xdr:nvSpPr>
        <xdr:cNvPr id="422" name="楕円 421">
          <a:extLst>
            <a:ext uri="{FF2B5EF4-FFF2-40B4-BE49-F238E27FC236}">
              <a16:creationId xmlns:a16="http://schemas.microsoft.com/office/drawing/2014/main" xmlns="" id="{00000000-0008-0000-0100-0000A6010000}"/>
            </a:ext>
          </a:extLst>
        </xdr:cNvPr>
        <xdr:cNvSpPr/>
      </xdr:nvSpPr>
      <xdr:spPr>
        <a:xfrm>
          <a:off x="1968500" y="18252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130084</xdr:rowOff>
    </xdr:from>
    <xdr:to>
      <xdr:col>15</xdr:col>
      <xdr:colOff>50800</xdr:colOff>
      <xdr:row>106</xdr:row>
      <xdr:rowOff>159476</xdr:rowOff>
    </xdr:to>
    <xdr:cxnSp macro="">
      <xdr:nvCxnSpPr>
        <xdr:cNvPr id="423" name="直線コネクタ 422">
          <a:extLst>
            <a:ext uri="{FF2B5EF4-FFF2-40B4-BE49-F238E27FC236}">
              <a16:creationId xmlns:a16="http://schemas.microsoft.com/office/drawing/2014/main" xmlns="" id="{00000000-0008-0000-0100-0000A7010000}"/>
            </a:ext>
          </a:extLst>
        </xdr:cNvPr>
        <xdr:cNvCxnSpPr/>
      </xdr:nvCxnSpPr>
      <xdr:spPr>
        <a:xfrm>
          <a:off x="2019300" y="18303784"/>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106</xdr:row>
      <xdr:rowOff>51526</xdr:rowOff>
    </xdr:from>
    <xdr:to>
      <xdr:col>6</xdr:col>
      <xdr:colOff>38100</xdr:colOff>
      <xdr:row>106</xdr:row>
      <xdr:rowOff>153126</xdr:rowOff>
    </xdr:to>
    <xdr:sp macro="" textlink="">
      <xdr:nvSpPr>
        <xdr:cNvPr id="424" name="楕円 423">
          <a:extLst>
            <a:ext uri="{FF2B5EF4-FFF2-40B4-BE49-F238E27FC236}">
              <a16:creationId xmlns:a16="http://schemas.microsoft.com/office/drawing/2014/main" xmlns="" id="{00000000-0008-0000-0100-0000A8010000}"/>
            </a:ext>
          </a:extLst>
        </xdr:cNvPr>
        <xdr:cNvSpPr/>
      </xdr:nvSpPr>
      <xdr:spPr>
        <a:xfrm>
          <a:off x="1079500" y="18225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102326</xdr:rowOff>
    </xdr:from>
    <xdr:to>
      <xdr:col>10</xdr:col>
      <xdr:colOff>114300</xdr:colOff>
      <xdr:row>106</xdr:row>
      <xdr:rowOff>130084</xdr:rowOff>
    </xdr:to>
    <xdr:cxnSp macro="">
      <xdr:nvCxnSpPr>
        <xdr:cNvPr id="425" name="直線コネクタ 424">
          <a:extLst>
            <a:ext uri="{FF2B5EF4-FFF2-40B4-BE49-F238E27FC236}">
              <a16:creationId xmlns:a16="http://schemas.microsoft.com/office/drawing/2014/main" xmlns="" id="{00000000-0008-0000-0100-0000A9010000}"/>
            </a:ext>
          </a:extLst>
        </xdr:cNvPr>
        <xdr:cNvCxnSpPr/>
      </xdr:nvCxnSpPr>
      <xdr:spPr>
        <a:xfrm>
          <a:off x="1130300" y="18276026"/>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154957</xdr:rowOff>
    </xdr:from>
    <xdr:ext cx="405111" cy="259045"/>
    <xdr:sp macro="" textlink="">
      <xdr:nvSpPr>
        <xdr:cNvPr id="426" name="n_1aveValue【港湾・漁港】&#10;有形固定資産減価償却率">
          <a:extLst>
            <a:ext uri="{FF2B5EF4-FFF2-40B4-BE49-F238E27FC236}">
              <a16:creationId xmlns:a16="http://schemas.microsoft.com/office/drawing/2014/main" xmlns="" id="{00000000-0008-0000-0100-0000AA010000}"/>
            </a:ext>
          </a:extLst>
        </xdr:cNvPr>
        <xdr:cNvSpPr txBox="1"/>
      </xdr:nvSpPr>
      <xdr:spPr>
        <a:xfrm>
          <a:off x="3582044" y="17814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105971</xdr:rowOff>
    </xdr:from>
    <xdr:ext cx="405111" cy="259045"/>
    <xdr:sp macro="" textlink="">
      <xdr:nvSpPr>
        <xdr:cNvPr id="427" name="n_2aveValue【港湾・漁港】&#10;有形固定資産減価償却率">
          <a:extLst>
            <a:ext uri="{FF2B5EF4-FFF2-40B4-BE49-F238E27FC236}">
              <a16:creationId xmlns:a16="http://schemas.microsoft.com/office/drawing/2014/main" xmlns="" id="{00000000-0008-0000-0100-0000AB010000}"/>
            </a:ext>
          </a:extLst>
        </xdr:cNvPr>
        <xdr:cNvSpPr txBox="1"/>
      </xdr:nvSpPr>
      <xdr:spPr>
        <a:xfrm>
          <a:off x="2705744" y="17765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68415</xdr:rowOff>
    </xdr:from>
    <xdr:ext cx="405111" cy="259045"/>
    <xdr:sp macro="" textlink="">
      <xdr:nvSpPr>
        <xdr:cNvPr id="428" name="n_3aveValue【港湾・漁港】&#10;有形固定資産減価償却率">
          <a:extLst>
            <a:ext uri="{FF2B5EF4-FFF2-40B4-BE49-F238E27FC236}">
              <a16:creationId xmlns:a16="http://schemas.microsoft.com/office/drawing/2014/main" xmlns="" id="{00000000-0008-0000-0100-0000AC010000}"/>
            </a:ext>
          </a:extLst>
        </xdr:cNvPr>
        <xdr:cNvSpPr txBox="1"/>
      </xdr:nvSpPr>
      <xdr:spPr>
        <a:xfrm>
          <a:off x="1816744" y="177277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42290</xdr:rowOff>
    </xdr:from>
    <xdr:ext cx="405111" cy="259045"/>
    <xdr:sp macro="" textlink="">
      <xdr:nvSpPr>
        <xdr:cNvPr id="429" name="n_4aveValue【港湾・漁港】&#10;有形固定資産減価償却率">
          <a:extLst>
            <a:ext uri="{FF2B5EF4-FFF2-40B4-BE49-F238E27FC236}">
              <a16:creationId xmlns:a16="http://schemas.microsoft.com/office/drawing/2014/main" xmlns="" id="{00000000-0008-0000-0100-0000AD010000}"/>
            </a:ext>
          </a:extLst>
        </xdr:cNvPr>
        <xdr:cNvSpPr txBox="1"/>
      </xdr:nvSpPr>
      <xdr:spPr>
        <a:xfrm>
          <a:off x="927744" y="17701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107</xdr:row>
      <xdr:rowOff>57711</xdr:rowOff>
    </xdr:from>
    <xdr:ext cx="405111" cy="259045"/>
    <xdr:sp macro="" textlink="">
      <xdr:nvSpPr>
        <xdr:cNvPr id="430" name="n_1mainValue【港湾・漁港】&#10;有形固定資産減価償却率">
          <a:extLst>
            <a:ext uri="{FF2B5EF4-FFF2-40B4-BE49-F238E27FC236}">
              <a16:creationId xmlns:a16="http://schemas.microsoft.com/office/drawing/2014/main" xmlns="" id="{00000000-0008-0000-0100-0000AE010000}"/>
            </a:ext>
          </a:extLst>
        </xdr:cNvPr>
        <xdr:cNvSpPr txBox="1"/>
      </xdr:nvSpPr>
      <xdr:spPr>
        <a:xfrm>
          <a:off x="3582044" y="18402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107</xdr:row>
      <xdr:rowOff>29953</xdr:rowOff>
    </xdr:from>
    <xdr:ext cx="405111" cy="259045"/>
    <xdr:sp macro="" textlink="">
      <xdr:nvSpPr>
        <xdr:cNvPr id="431" name="n_2mainValue【港湾・漁港】&#10;有形固定資産減価償却率">
          <a:extLst>
            <a:ext uri="{FF2B5EF4-FFF2-40B4-BE49-F238E27FC236}">
              <a16:creationId xmlns:a16="http://schemas.microsoft.com/office/drawing/2014/main" xmlns="" id="{00000000-0008-0000-0100-0000AF010000}"/>
            </a:ext>
          </a:extLst>
        </xdr:cNvPr>
        <xdr:cNvSpPr txBox="1"/>
      </xdr:nvSpPr>
      <xdr:spPr>
        <a:xfrm>
          <a:off x="2705744" y="18375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107</xdr:row>
      <xdr:rowOff>561</xdr:rowOff>
    </xdr:from>
    <xdr:ext cx="405111" cy="259045"/>
    <xdr:sp macro="" textlink="">
      <xdr:nvSpPr>
        <xdr:cNvPr id="432" name="n_3mainValue【港湾・漁港】&#10;有形固定資産減価償却率">
          <a:extLst>
            <a:ext uri="{FF2B5EF4-FFF2-40B4-BE49-F238E27FC236}">
              <a16:creationId xmlns:a16="http://schemas.microsoft.com/office/drawing/2014/main" xmlns="" id="{00000000-0008-0000-0100-0000B0010000}"/>
            </a:ext>
          </a:extLst>
        </xdr:cNvPr>
        <xdr:cNvSpPr txBox="1"/>
      </xdr:nvSpPr>
      <xdr:spPr>
        <a:xfrm>
          <a:off x="1816744" y="18345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144253</xdr:rowOff>
    </xdr:from>
    <xdr:ext cx="405111" cy="259045"/>
    <xdr:sp macro="" textlink="">
      <xdr:nvSpPr>
        <xdr:cNvPr id="433" name="n_4mainValue【港湾・漁港】&#10;有形固定資産減価償却率">
          <a:extLst>
            <a:ext uri="{FF2B5EF4-FFF2-40B4-BE49-F238E27FC236}">
              <a16:creationId xmlns:a16="http://schemas.microsoft.com/office/drawing/2014/main" xmlns="" id="{00000000-0008-0000-0100-0000B1010000}"/>
            </a:ext>
          </a:extLst>
        </xdr:cNvPr>
        <xdr:cNvSpPr txBox="1"/>
      </xdr:nvSpPr>
      <xdr:spPr>
        <a:xfrm>
          <a:off x="927744" y="18317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4" name="正方形/長方形 433">
          <a:extLst>
            <a:ext uri="{FF2B5EF4-FFF2-40B4-BE49-F238E27FC236}">
              <a16:creationId xmlns:a16="http://schemas.microsoft.com/office/drawing/2014/main" xmlns="" id="{00000000-0008-0000-0100-0000B2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5" name="正方形/長方形 434">
          <a:extLst>
            <a:ext uri="{FF2B5EF4-FFF2-40B4-BE49-F238E27FC236}">
              <a16:creationId xmlns:a16="http://schemas.microsoft.com/office/drawing/2014/main" xmlns="" id="{00000000-0008-0000-0100-0000B3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6" name="正方形/長方形 435">
          <a:extLst>
            <a:ext uri="{FF2B5EF4-FFF2-40B4-BE49-F238E27FC236}">
              <a16:creationId xmlns:a16="http://schemas.microsoft.com/office/drawing/2014/main" xmlns="" id="{00000000-0008-0000-0100-0000B4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7" name="正方形/長方形 436">
          <a:extLst>
            <a:ext uri="{FF2B5EF4-FFF2-40B4-BE49-F238E27FC236}">
              <a16:creationId xmlns:a16="http://schemas.microsoft.com/office/drawing/2014/main" xmlns="" id="{00000000-0008-0000-0100-0000B5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8" name="正方形/長方形 437">
          <a:extLst>
            <a:ext uri="{FF2B5EF4-FFF2-40B4-BE49-F238E27FC236}">
              <a16:creationId xmlns:a16="http://schemas.microsoft.com/office/drawing/2014/main" xmlns="" id="{00000000-0008-0000-0100-0000B6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9" name="正方形/長方形 438">
          <a:extLst>
            <a:ext uri="{FF2B5EF4-FFF2-40B4-BE49-F238E27FC236}">
              <a16:creationId xmlns:a16="http://schemas.microsoft.com/office/drawing/2014/main" xmlns="" id="{00000000-0008-0000-0100-0000B7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0" name="正方形/長方形 439">
          <a:extLst>
            <a:ext uri="{FF2B5EF4-FFF2-40B4-BE49-F238E27FC236}">
              <a16:creationId xmlns:a16="http://schemas.microsoft.com/office/drawing/2014/main" xmlns="" id="{00000000-0008-0000-0100-0000B8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1" name="正方形/長方形 440">
          <a:extLst>
            <a:ext uri="{FF2B5EF4-FFF2-40B4-BE49-F238E27FC236}">
              <a16:creationId xmlns:a16="http://schemas.microsoft.com/office/drawing/2014/main" xmlns="" id="{00000000-0008-0000-0100-0000B9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2" name="テキスト ボックス 441">
          <a:extLst>
            <a:ext uri="{FF2B5EF4-FFF2-40B4-BE49-F238E27FC236}">
              <a16:creationId xmlns:a16="http://schemas.microsoft.com/office/drawing/2014/main" xmlns="" id="{00000000-0008-0000-0100-0000BA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3" name="直線コネクタ 442">
          <a:extLst>
            <a:ext uri="{FF2B5EF4-FFF2-40B4-BE49-F238E27FC236}">
              <a16:creationId xmlns:a16="http://schemas.microsoft.com/office/drawing/2014/main" xmlns="" id="{00000000-0008-0000-0100-0000BB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4" name="直線コネクタ 443">
          <a:extLst>
            <a:ext uri="{FF2B5EF4-FFF2-40B4-BE49-F238E27FC236}">
              <a16:creationId xmlns:a16="http://schemas.microsoft.com/office/drawing/2014/main" xmlns="" id="{00000000-0008-0000-0100-0000BC010000}"/>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107</xdr:row>
      <xdr:rowOff>105427</xdr:rowOff>
    </xdr:from>
    <xdr:ext cx="248786" cy="259045"/>
    <xdr:sp macro="" textlink="">
      <xdr:nvSpPr>
        <xdr:cNvPr id="445" name="テキスト ボックス 444">
          <a:extLst>
            <a:ext uri="{FF2B5EF4-FFF2-40B4-BE49-F238E27FC236}">
              <a16:creationId xmlns:a16="http://schemas.microsoft.com/office/drawing/2014/main" xmlns="" id="{00000000-0008-0000-0100-0000BD010000}"/>
            </a:ext>
          </a:extLst>
        </xdr:cNvPr>
        <xdr:cNvSpPr txBox="1"/>
      </xdr:nvSpPr>
      <xdr:spPr>
        <a:xfrm>
          <a:off x="6355214" y="1845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6" name="直線コネクタ 445">
          <a:extLst>
            <a:ext uri="{FF2B5EF4-FFF2-40B4-BE49-F238E27FC236}">
              <a16:creationId xmlns:a16="http://schemas.microsoft.com/office/drawing/2014/main" xmlns="" id="{00000000-0008-0000-0100-0000BE010000}"/>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104</xdr:row>
      <xdr:rowOff>162577</xdr:rowOff>
    </xdr:from>
    <xdr:ext cx="685572" cy="259045"/>
    <xdr:sp macro="" textlink="">
      <xdr:nvSpPr>
        <xdr:cNvPr id="447" name="テキスト ボックス 446">
          <a:extLst>
            <a:ext uri="{FF2B5EF4-FFF2-40B4-BE49-F238E27FC236}">
              <a16:creationId xmlns:a16="http://schemas.microsoft.com/office/drawing/2014/main" xmlns="" id="{00000000-0008-0000-0100-0000BF010000}"/>
            </a:ext>
          </a:extLst>
        </xdr:cNvPr>
        <xdr:cNvSpPr txBox="1"/>
      </xdr:nvSpPr>
      <xdr:spPr>
        <a:xfrm>
          <a:off x="5918428" y="1799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8" name="直線コネクタ 447">
          <a:extLst>
            <a:ext uri="{FF2B5EF4-FFF2-40B4-BE49-F238E27FC236}">
              <a16:creationId xmlns:a16="http://schemas.microsoft.com/office/drawing/2014/main" xmlns="" id="{00000000-0008-0000-0100-0000C0010000}"/>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102</xdr:row>
      <xdr:rowOff>48277</xdr:rowOff>
    </xdr:from>
    <xdr:ext cx="685572" cy="259045"/>
    <xdr:sp macro="" textlink="">
      <xdr:nvSpPr>
        <xdr:cNvPr id="449" name="テキスト ボックス 448">
          <a:extLst>
            <a:ext uri="{FF2B5EF4-FFF2-40B4-BE49-F238E27FC236}">
              <a16:creationId xmlns:a16="http://schemas.microsoft.com/office/drawing/2014/main" xmlns="" id="{00000000-0008-0000-0100-0000C1010000}"/>
            </a:ext>
          </a:extLst>
        </xdr:cNvPr>
        <xdr:cNvSpPr txBox="1"/>
      </xdr:nvSpPr>
      <xdr:spPr>
        <a:xfrm>
          <a:off x="5918428" y="1753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50" name="直線コネクタ 449">
          <a:extLst>
            <a:ext uri="{FF2B5EF4-FFF2-40B4-BE49-F238E27FC236}">
              <a16:creationId xmlns:a16="http://schemas.microsoft.com/office/drawing/2014/main" xmlns="" id="{00000000-0008-0000-0100-0000C2010000}"/>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105427</xdr:rowOff>
    </xdr:from>
    <xdr:ext cx="685572" cy="259045"/>
    <xdr:sp macro="" textlink="">
      <xdr:nvSpPr>
        <xdr:cNvPr id="451" name="テキスト ボックス 450">
          <a:extLst>
            <a:ext uri="{FF2B5EF4-FFF2-40B4-BE49-F238E27FC236}">
              <a16:creationId xmlns:a16="http://schemas.microsoft.com/office/drawing/2014/main" xmlns="" id="{00000000-0008-0000-0100-0000C3010000}"/>
            </a:ext>
          </a:extLst>
        </xdr:cNvPr>
        <xdr:cNvSpPr txBox="1"/>
      </xdr:nvSpPr>
      <xdr:spPr>
        <a:xfrm>
          <a:off x="5918428" y="1707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2" name="直線コネクタ 451">
          <a:extLst>
            <a:ext uri="{FF2B5EF4-FFF2-40B4-BE49-F238E27FC236}">
              <a16:creationId xmlns:a16="http://schemas.microsoft.com/office/drawing/2014/main" xmlns="" id="{00000000-0008-0000-0100-0000C4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53" name="テキスト ボックス 452">
          <a:extLst>
            <a:ext uri="{FF2B5EF4-FFF2-40B4-BE49-F238E27FC236}">
              <a16:creationId xmlns:a16="http://schemas.microsoft.com/office/drawing/2014/main" xmlns="" id="{00000000-0008-0000-0100-0000C5010000}"/>
            </a:ext>
          </a:extLst>
        </xdr:cNvPr>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4" name="【港湾・漁港】&#10;一人当たり有形固定資産（償却資産）額グラフ枠">
          <a:extLst>
            <a:ext uri="{FF2B5EF4-FFF2-40B4-BE49-F238E27FC236}">
              <a16:creationId xmlns:a16="http://schemas.microsoft.com/office/drawing/2014/main" xmlns="" id="{00000000-0008-0000-0100-0000C6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42067</xdr:rowOff>
    </xdr:from>
    <xdr:to>
      <xdr:col>54</xdr:col>
      <xdr:colOff>189865</xdr:colOff>
      <xdr:row>108</xdr:row>
      <xdr:rowOff>76166</xdr:rowOff>
    </xdr:to>
    <xdr:cxnSp macro="">
      <xdr:nvCxnSpPr>
        <xdr:cNvPr id="455" name="直線コネクタ 454">
          <a:extLst>
            <a:ext uri="{FF2B5EF4-FFF2-40B4-BE49-F238E27FC236}">
              <a16:creationId xmlns:a16="http://schemas.microsoft.com/office/drawing/2014/main" xmlns="" id="{00000000-0008-0000-0100-0000C7010000}"/>
            </a:ext>
          </a:extLst>
        </xdr:cNvPr>
        <xdr:cNvCxnSpPr/>
      </xdr:nvCxnSpPr>
      <xdr:spPr>
        <a:xfrm flipV="1">
          <a:off x="10476865" y="17187067"/>
          <a:ext cx="0" cy="14056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79993</xdr:rowOff>
    </xdr:from>
    <xdr:ext cx="313932" cy="259045"/>
    <xdr:sp macro="" textlink="">
      <xdr:nvSpPr>
        <xdr:cNvPr id="456" name="【港湾・漁港】&#10;一人当たり有形固定資産（償却資産）額最小値テキスト">
          <a:extLst>
            <a:ext uri="{FF2B5EF4-FFF2-40B4-BE49-F238E27FC236}">
              <a16:creationId xmlns:a16="http://schemas.microsoft.com/office/drawing/2014/main" xmlns="" id="{00000000-0008-0000-0100-0000C8010000}"/>
            </a:ext>
          </a:extLst>
        </xdr:cNvPr>
        <xdr:cNvSpPr txBox="1"/>
      </xdr:nvSpPr>
      <xdr:spPr>
        <a:xfrm>
          <a:off x="10515600" y="1859659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76166</xdr:rowOff>
    </xdr:from>
    <xdr:to>
      <xdr:col>55</xdr:col>
      <xdr:colOff>88900</xdr:colOff>
      <xdr:row>108</xdr:row>
      <xdr:rowOff>76166</xdr:rowOff>
    </xdr:to>
    <xdr:cxnSp macro="">
      <xdr:nvCxnSpPr>
        <xdr:cNvPr id="457" name="直線コネクタ 456">
          <a:extLst>
            <a:ext uri="{FF2B5EF4-FFF2-40B4-BE49-F238E27FC236}">
              <a16:creationId xmlns:a16="http://schemas.microsoft.com/office/drawing/2014/main" xmlns="" id="{00000000-0008-0000-0100-0000C9010000}"/>
            </a:ext>
          </a:extLst>
        </xdr:cNvPr>
        <xdr:cNvCxnSpPr/>
      </xdr:nvCxnSpPr>
      <xdr:spPr>
        <a:xfrm>
          <a:off x="10388600" y="18592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160194</xdr:rowOff>
    </xdr:from>
    <xdr:ext cx="690189" cy="259045"/>
    <xdr:sp macro="" textlink="">
      <xdr:nvSpPr>
        <xdr:cNvPr id="458" name="【港湾・漁港】&#10;一人当たり有形固定資産（償却資産）額最大値テキスト">
          <a:extLst>
            <a:ext uri="{FF2B5EF4-FFF2-40B4-BE49-F238E27FC236}">
              <a16:creationId xmlns:a16="http://schemas.microsoft.com/office/drawing/2014/main" xmlns="" id="{00000000-0008-0000-0100-0000CA010000}"/>
            </a:ext>
          </a:extLst>
        </xdr:cNvPr>
        <xdr:cNvSpPr txBox="1"/>
      </xdr:nvSpPr>
      <xdr:spPr>
        <a:xfrm>
          <a:off x="10515600" y="1696229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3,074,656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42067</xdr:rowOff>
    </xdr:from>
    <xdr:to>
      <xdr:col>55</xdr:col>
      <xdr:colOff>88900</xdr:colOff>
      <xdr:row>100</xdr:row>
      <xdr:rowOff>42067</xdr:rowOff>
    </xdr:to>
    <xdr:cxnSp macro="">
      <xdr:nvCxnSpPr>
        <xdr:cNvPr id="459" name="直線コネクタ 458">
          <a:extLst>
            <a:ext uri="{FF2B5EF4-FFF2-40B4-BE49-F238E27FC236}">
              <a16:creationId xmlns:a16="http://schemas.microsoft.com/office/drawing/2014/main" xmlns="" id="{00000000-0008-0000-0100-0000CB010000}"/>
            </a:ext>
          </a:extLst>
        </xdr:cNvPr>
        <xdr:cNvCxnSpPr/>
      </xdr:nvCxnSpPr>
      <xdr:spPr>
        <a:xfrm>
          <a:off x="10388600" y="17187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154973</xdr:rowOff>
    </xdr:from>
    <xdr:ext cx="599010" cy="259045"/>
    <xdr:sp macro="" textlink="">
      <xdr:nvSpPr>
        <xdr:cNvPr id="460" name="【港湾・漁港】&#10;一人当たり有形固定資産（償却資産）額平均値テキスト">
          <a:extLst>
            <a:ext uri="{FF2B5EF4-FFF2-40B4-BE49-F238E27FC236}">
              <a16:creationId xmlns:a16="http://schemas.microsoft.com/office/drawing/2014/main" xmlns="" id="{00000000-0008-0000-0100-0000CC010000}"/>
            </a:ext>
          </a:extLst>
        </xdr:cNvPr>
        <xdr:cNvSpPr txBox="1"/>
      </xdr:nvSpPr>
      <xdr:spPr>
        <a:xfrm>
          <a:off x="10515600" y="183286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419,410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5096</xdr:rowOff>
    </xdr:from>
    <xdr:to>
      <xdr:col>55</xdr:col>
      <xdr:colOff>50800</xdr:colOff>
      <xdr:row>107</xdr:row>
      <xdr:rowOff>106696</xdr:rowOff>
    </xdr:to>
    <xdr:sp macro="" textlink="">
      <xdr:nvSpPr>
        <xdr:cNvPr id="461" name="フローチャート: 判断 460">
          <a:extLst>
            <a:ext uri="{FF2B5EF4-FFF2-40B4-BE49-F238E27FC236}">
              <a16:creationId xmlns:a16="http://schemas.microsoft.com/office/drawing/2014/main" xmlns="" id="{00000000-0008-0000-0100-0000CD010000}"/>
            </a:ext>
          </a:extLst>
        </xdr:cNvPr>
        <xdr:cNvSpPr/>
      </xdr:nvSpPr>
      <xdr:spPr>
        <a:xfrm>
          <a:off x="10426700" y="18350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6423</xdr:rowOff>
    </xdr:from>
    <xdr:to>
      <xdr:col>50</xdr:col>
      <xdr:colOff>165100</xdr:colOff>
      <xdr:row>107</xdr:row>
      <xdr:rowOff>108023</xdr:rowOff>
    </xdr:to>
    <xdr:sp macro="" textlink="">
      <xdr:nvSpPr>
        <xdr:cNvPr id="462" name="フローチャート: 判断 461">
          <a:extLst>
            <a:ext uri="{FF2B5EF4-FFF2-40B4-BE49-F238E27FC236}">
              <a16:creationId xmlns:a16="http://schemas.microsoft.com/office/drawing/2014/main" xmlns="" id="{00000000-0008-0000-0100-0000CE010000}"/>
            </a:ext>
          </a:extLst>
        </xdr:cNvPr>
        <xdr:cNvSpPr/>
      </xdr:nvSpPr>
      <xdr:spPr>
        <a:xfrm>
          <a:off x="9588500" y="18351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42207</xdr:rowOff>
    </xdr:from>
    <xdr:to>
      <xdr:col>46</xdr:col>
      <xdr:colOff>38100</xdr:colOff>
      <xdr:row>107</xdr:row>
      <xdr:rowOff>143807</xdr:rowOff>
    </xdr:to>
    <xdr:sp macro="" textlink="">
      <xdr:nvSpPr>
        <xdr:cNvPr id="463" name="フローチャート: 判断 462">
          <a:extLst>
            <a:ext uri="{FF2B5EF4-FFF2-40B4-BE49-F238E27FC236}">
              <a16:creationId xmlns:a16="http://schemas.microsoft.com/office/drawing/2014/main" xmlns="" id="{00000000-0008-0000-0100-0000CF010000}"/>
            </a:ext>
          </a:extLst>
        </xdr:cNvPr>
        <xdr:cNvSpPr/>
      </xdr:nvSpPr>
      <xdr:spPr>
        <a:xfrm>
          <a:off x="8699500" y="18387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107</xdr:row>
      <xdr:rowOff>47740</xdr:rowOff>
    </xdr:from>
    <xdr:to>
      <xdr:col>41</xdr:col>
      <xdr:colOff>101600</xdr:colOff>
      <xdr:row>107</xdr:row>
      <xdr:rowOff>149340</xdr:rowOff>
    </xdr:to>
    <xdr:sp macro="" textlink="">
      <xdr:nvSpPr>
        <xdr:cNvPr id="464" name="フローチャート: 判断 463">
          <a:extLst>
            <a:ext uri="{FF2B5EF4-FFF2-40B4-BE49-F238E27FC236}">
              <a16:creationId xmlns:a16="http://schemas.microsoft.com/office/drawing/2014/main" xmlns="" id="{00000000-0008-0000-0100-0000D0010000}"/>
            </a:ext>
          </a:extLst>
        </xdr:cNvPr>
        <xdr:cNvSpPr/>
      </xdr:nvSpPr>
      <xdr:spPr>
        <a:xfrm>
          <a:off x="7810500" y="18392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33463</xdr:rowOff>
    </xdr:from>
    <xdr:to>
      <xdr:col>36</xdr:col>
      <xdr:colOff>165100</xdr:colOff>
      <xdr:row>107</xdr:row>
      <xdr:rowOff>135063</xdr:rowOff>
    </xdr:to>
    <xdr:sp macro="" textlink="">
      <xdr:nvSpPr>
        <xdr:cNvPr id="465" name="フローチャート: 判断 464">
          <a:extLst>
            <a:ext uri="{FF2B5EF4-FFF2-40B4-BE49-F238E27FC236}">
              <a16:creationId xmlns:a16="http://schemas.microsoft.com/office/drawing/2014/main" xmlns="" id="{00000000-0008-0000-0100-0000D1010000}"/>
            </a:ext>
          </a:extLst>
        </xdr:cNvPr>
        <xdr:cNvSpPr/>
      </xdr:nvSpPr>
      <xdr:spPr>
        <a:xfrm>
          <a:off x="6921500" y="18378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xmlns="" id="{00000000-0008-0000-0100-0000D2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xmlns="" id="{00000000-0008-0000-0100-0000D3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xmlns="" id="{00000000-0008-0000-0100-0000D4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xmlns="" id="{00000000-0008-0000-0100-0000D5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xmlns="" id="{00000000-0008-0000-0100-0000D6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156480</xdr:rowOff>
    </xdr:from>
    <xdr:to>
      <xdr:col>55</xdr:col>
      <xdr:colOff>50800</xdr:colOff>
      <xdr:row>106</xdr:row>
      <xdr:rowOff>86630</xdr:rowOff>
    </xdr:to>
    <xdr:sp macro="" textlink="">
      <xdr:nvSpPr>
        <xdr:cNvPr id="471" name="楕円 470">
          <a:extLst>
            <a:ext uri="{FF2B5EF4-FFF2-40B4-BE49-F238E27FC236}">
              <a16:creationId xmlns:a16="http://schemas.microsoft.com/office/drawing/2014/main" xmlns="" id="{00000000-0008-0000-0100-0000D7010000}"/>
            </a:ext>
          </a:extLst>
        </xdr:cNvPr>
        <xdr:cNvSpPr/>
      </xdr:nvSpPr>
      <xdr:spPr>
        <a:xfrm>
          <a:off x="10426700" y="18158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7907</xdr:rowOff>
    </xdr:from>
    <xdr:ext cx="599010" cy="259045"/>
    <xdr:sp macro="" textlink="">
      <xdr:nvSpPr>
        <xdr:cNvPr id="472" name="【港湾・漁港】&#10;一人当たり有形固定資産（償却資産）額該当値テキスト">
          <a:extLst>
            <a:ext uri="{FF2B5EF4-FFF2-40B4-BE49-F238E27FC236}">
              <a16:creationId xmlns:a16="http://schemas.microsoft.com/office/drawing/2014/main" xmlns="" id="{00000000-0008-0000-0100-0000D8010000}"/>
            </a:ext>
          </a:extLst>
        </xdr:cNvPr>
        <xdr:cNvSpPr txBox="1"/>
      </xdr:nvSpPr>
      <xdr:spPr>
        <a:xfrm>
          <a:off x="10515600" y="18010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838,298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164488</xdr:rowOff>
    </xdr:from>
    <xdr:to>
      <xdr:col>50</xdr:col>
      <xdr:colOff>165100</xdr:colOff>
      <xdr:row>106</xdr:row>
      <xdr:rowOff>94638</xdr:rowOff>
    </xdr:to>
    <xdr:sp macro="" textlink="">
      <xdr:nvSpPr>
        <xdr:cNvPr id="473" name="楕円 472">
          <a:extLst>
            <a:ext uri="{FF2B5EF4-FFF2-40B4-BE49-F238E27FC236}">
              <a16:creationId xmlns:a16="http://schemas.microsoft.com/office/drawing/2014/main" xmlns="" id="{00000000-0008-0000-0100-0000D9010000}"/>
            </a:ext>
          </a:extLst>
        </xdr:cNvPr>
        <xdr:cNvSpPr/>
      </xdr:nvSpPr>
      <xdr:spPr>
        <a:xfrm>
          <a:off x="9588500" y="18166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35830</xdr:rowOff>
    </xdr:from>
    <xdr:to>
      <xdr:col>55</xdr:col>
      <xdr:colOff>0</xdr:colOff>
      <xdr:row>106</xdr:row>
      <xdr:rowOff>43838</xdr:rowOff>
    </xdr:to>
    <xdr:cxnSp macro="">
      <xdr:nvCxnSpPr>
        <xdr:cNvPr id="474" name="直線コネクタ 473">
          <a:extLst>
            <a:ext uri="{FF2B5EF4-FFF2-40B4-BE49-F238E27FC236}">
              <a16:creationId xmlns:a16="http://schemas.microsoft.com/office/drawing/2014/main" xmlns="" id="{00000000-0008-0000-0100-0000DA010000}"/>
            </a:ext>
          </a:extLst>
        </xdr:cNvPr>
        <xdr:cNvCxnSpPr/>
      </xdr:nvCxnSpPr>
      <xdr:spPr>
        <a:xfrm flipV="1">
          <a:off x="9639300" y="18209530"/>
          <a:ext cx="838200" cy="8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1632</xdr:rowOff>
    </xdr:from>
    <xdr:to>
      <xdr:col>46</xdr:col>
      <xdr:colOff>38100</xdr:colOff>
      <xdr:row>106</xdr:row>
      <xdr:rowOff>103232</xdr:rowOff>
    </xdr:to>
    <xdr:sp macro="" textlink="">
      <xdr:nvSpPr>
        <xdr:cNvPr id="475" name="楕円 474">
          <a:extLst>
            <a:ext uri="{FF2B5EF4-FFF2-40B4-BE49-F238E27FC236}">
              <a16:creationId xmlns:a16="http://schemas.microsoft.com/office/drawing/2014/main" xmlns="" id="{00000000-0008-0000-0100-0000DB010000}"/>
            </a:ext>
          </a:extLst>
        </xdr:cNvPr>
        <xdr:cNvSpPr/>
      </xdr:nvSpPr>
      <xdr:spPr>
        <a:xfrm>
          <a:off x="8699500" y="18175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43838</xdr:rowOff>
    </xdr:from>
    <xdr:to>
      <xdr:col>50</xdr:col>
      <xdr:colOff>114300</xdr:colOff>
      <xdr:row>106</xdr:row>
      <xdr:rowOff>52432</xdr:rowOff>
    </xdr:to>
    <xdr:cxnSp macro="">
      <xdr:nvCxnSpPr>
        <xdr:cNvPr id="476" name="直線コネクタ 475">
          <a:extLst>
            <a:ext uri="{FF2B5EF4-FFF2-40B4-BE49-F238E27FC236}">
              <a16:creationId xmlns:a16="http://schemas.microsoft.com/office/drawing/2014/main" xmlns="" id="{00000000-0008-0000-0100-0000DC010000}"/>
            </a:ext>
          </a:extLst>
        </xdr:cNvPr>
        <xdr:cNvCxnSpPr/>
      </xdr:nvCxnSpPr>
      <xdr:spPr>
        <a:xfrm flipV="1">
          <a:off x="8750300" y="18217538"/>
          <a:ext cx="889000" cy="8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7155</xdr:rowOff>
    </xdr:from>
    <xdr:to>
      <xdr:col>41</xdr:col>
      <xdr:colOff>101600</xdr:colOff>
      <xdr:row>106</xdr:row>
      <xdr:rowOff>108755</xdr:rowOff>
    </xdr:to>
    <xdr:sp macro="" textlink="">
      <xdr:nvSpPr>
        <xdr:cNvPr id="477" name="楕円 476">
          <a:extLst>
            <a:ext uri="{FF2B5EF4-FFF2-40B4-BE49-F238E27FC236}">
              <a16:creationId xmlns:a16="http://schemas.microsoft.com/office/drawing/2014/main" xmlns="" id="{00000000-0008-0000-0100-0000DD010000}"/>
            </a:ext>
          </a:extLst>
        </xdr:cNvPr>
        <xdr:cNvSpPr/>
      </xdr:nvSpPr>
      <xdr:spPr>
        <a:xfrm>
          <a:off x="7810500" y="18180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52432</xdr:rowOff>
    </xdr:from>
    <xdr:to>
      <xdr:col>45</xdr:col>
      <xdr:colOff>177800</xdr:colOff>
      <xdr:row>106</xdr:row>
      <xdr:rowOff>57955</xdr:rowOff>
    </xdr:to>
    <xdr:cxnSp macro="">
      <xdr:nvCxnSpPr>
        <xdr:cNvPr id="478" name="直線コネクタ 477">
          <a:extLst>
            <a:ext uri="{FF2B5EF4-FFF2-40B4-BE49-F238E27FC236}">
              <a16:creationId xmlns:a16="http://schemas.microsoft.com/office/drawing/2014/main" xmlns="" id="{00000000-0008-0000-0100-0000DE010000}"/>
            </a:ext>
          </a:extLst>
        </xdr:cNvPr>
        <xdr:cNvCxnSpPr/>
      </xdr:nvCxnSpPr>
      <xdr:spPr>
        <a:xfrm flipV="1">
          <a:off x="7861300" y="18226132"/>
          <a:ext cx="889000" cy="5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166346</xdr:rowOff>
    </xdr:from>
    <xdr:to>
      <xdr:col>36</xdr:col>
      <xdr:colOff>165100</xdr:colOff>
      <xdr:row>106</xdr:row>
      <xdr:rowOff>96496</xdr:rowOff>
    </xdr:to>
    <xdr:sp macro="" textlink="">
      <xdr:nvSpPr>
        <xdr:cNvPr id="479" name="楕円 478">
          <a:extLst>
            <a:ext uri="{FF2B5EF4-FFF2-40B4-BE49-F238E27FC236}">
              <a16:creationId xmlns:a16="http://schemas.microsoft.com/office/drawing/2014/main" xmlns="" id="{00000000-0008-0000-0100-0000DF010000}"/>
            </a:ext>
          </a:extLst>
        </xdr:cNvPr>
        <xdr:cNvSpPr/>
      </xdr:nvSpPr>
      <xdr:spPr>
        <a:xfrm>
          <a:off x="6921500" y="18168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45696</xdr:rowOff>
    </xdr:from>
    <xdr:to>
      <xdr:col>41</xdr:col>
      <xdr:colOff>50800</xdr:colOff>
      <xdr:row>106</xdr:row>
      <xdr:rowOff>57955</xdr:rowOff>
    </xdr:to>
    <xdr:cxnSp macro="">
      <xdr:nvCxnSpPr>
        <xdr:cNvPr id="480" name="直線コネクタ 479">
          <a:extLst>
            <a:ext uri="{FF2B5EF4-FFF2-40B4-BE49-F238E27FC236}">
              <a16:creationId xmlns:a16="http://schemas.microsoft.com/office/drawing/2014/main" xmlns="" id="{00000000-0008-0000-0100-0000E0010000}"/>
            </a:ext>
          </a:extLst>
        </xdr:cNvPr>
        <xdr:cNvCxnSpPr/>
      </xdr:nvCxnSpPr>
      <xdr:spPr>
        <a:xfrm>
          <a:off x="6972300" y="18219396"/>
          <a:ext cx="889000" cy="12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107</xdr:row>
      <xdr:rowOff>99150</xdr:rowOff>
    </xdr:from>
    <xdr:ext cx="599010" cy="259045"/>
    <xdr:sp macro="" textlink="">
      <xdr:nvSpPr>
        <xdr:cNvPr id="481" name="n_1aveValue【港湾・漁港】&#10;一人当たり有形固定資産（償却資産）額">
          <a:extLst>
            <a:ext uri="{FF2B5EF4-FFF2-40B4-BE49-F238E27FC236}">
              <a16:creationId xmlns:a16="http://schemas.microsoft.com/office/drawing/2014/main" xmlns="" id="{00000000-0008-0000-0100-0000E1010000}"/>
            </a:ext>
          </a:extLst>
        </xdr:cNvPr>
        <xdr:cNvSpPr txBox="1"/>
      </xdr:nvSpPr>
      <xdr:spPr>
        <a:xfrm>
          <a:off x="9327095" y="18444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107</xdr:row>
      <xdr:rowOff>134934</xdr:rowOff>
    </xdr:from>
    <xdr:ext cx="599010" cy="259045"/>
    <xdr:sp macro="" textlink="">
      <xdr:nvSpPr>
        <xdr:cNvPr id="482" name="n_2aveValue【港湾・漁港】&#10;一人当たり有形固定資産（償却資産）額">
          <a:extLst>
            <a:ext uri="{FF2B5EF4-FFF2-40B4-BE49-F238E27FC236}">
              <a16:creationId xmlns:a16="http://schemas.microsoft.com/office/drawing/2014/main" xmlns="" id="{00000000-0008-0000-0100-0000E2010000}"/>
            </a:ext>
          </a:extLst>
        </xdr:cNvPr>
        <xdr:cNvSpPr txBox="1"/>
      </xdr:nvSpPr>
      <xdr:spPr>
        <a:xfrm>
          <a:off x="8450795" y="18480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107</xdr:row>
      <xdr:rowOff>140467</xdr:rowOff>
    </xdr:from>
    <xdr:ext cx="599010" cy="259045"/>
    <xdr:sp macro="" textlink="">
      <xdr:nvSpPr>
        <xdr:cNvPr id="483" name="n_3aveValue【港湾・漁港】&#10;一人当たり有形固定資産（償却資産）額">
          <a:extLst>
            <a:ext uri="{FF2B5EF4-FFF2-40B4-BE49-F238E27FC236}">
              <a16:creationId xmlns:a16="http://schemas.microsoft.com/office/drawing/2014/main" xmlns="" id="{00000000-0008-0000-0100-0000E3010000}"/>
            </a:ext>
          </a:extLst>
        </xdr:cNvPr>
        <xdr:cNvSpPr txBox="1"/>
      </xdr:nvSpPr>
      <xdr:spPr>
        <a:xfrm>
          <a:off x="7561795" y="184856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107</xdr:row>
      <xdr:rowOff>126190</xdr:rowOff>
    </xdr:from>
    <xdr:ext cx="599010" cy="259045"/>
    <xdr:sp macro="" textlink="">
      <xdr:nvSpPr>
        <xdr:cNvPr id="484" name="n_4aveValue【港湾・漁港】&#10;一人当たり有形固定資産（償却資産）額">
          <a:extLst>
            <a:ext uri="{FF2B5EF4-FFF2-40B4-BE49-F238E27FC236}">
              <a16:creationId xmlns:a16="http://schemas.microsoft.com/office/drawing/2014/main" xmlns="" id="{00000000-0008-0000-0100-0000E4010000}"/>
            </a:ext>
          </a:extLst>
        </xdr:cNvPr>
        <xdr:cNvSpPr txBox="1"/>
      </xdr:nvSpPr>
      <xdr:spPr>
        <a:xfrm>
          <a:off x="6672795" y="18471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104</xdr:row>
      <xdr:rowOff>111165</xdr:rowOff>
    </xdr:from>
    <xdr:ext cx="599010" cy="259045"/>
    <xdr:sp macro="" textlink="">
      <xdr:nvSpPr>
        <xdr:cNvPr id="485" name="n_1mainValue【港湾・漁港】&#10;一人当たり有形固定資産（償却資産）額">
          <a:extLst>
            <a:ext uri="{FF2B5EF4-FFF2-40B4-BE49-F238E27FC236}">
              <a16:creationId xmlns:a16="http://schemas.microsoft.com/office/drawing/2014/main" xmlns="" id="{00000000-0008-0000-0100-0000E5010000}"/>
            </a:ext>
          </a:extLst>
        </xdr:cNvPr>
        <xdr:cNvSpPr txBox="1"/>
      </xdr:nvSpPr>
      <xdr:spPr>
        <a:xfrm>
          <a:off x="9327095" y="179419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104</xdr:row>
      <xdr:rowOff>119759</xdr:rowOff>
    </xdr:from>
    <xdr:ext cx="599010" cy="259045"/>
    <xdr:sp macro="" textlink="">
      <xdr:nvSpPr>
        <xdr:cNvPr id="486" name="n_2mainValue【港湾・漁港】&#10;一人当たり有形固定資産（償却資産）額">
          <a:extLst>
            <a:ext uri="{FF2B5EF4-FFF2-40B4-BE49-F238E27FC236}">
              <a16:creationId xmlns:a16="http://schemas.microsoft.com/office/drawing/2014/main" xmlns="" id="{00000000-0008-0000-0100-0000E6010000}"/>
            </a:ext>
          </a:extLst>
        </xdr:cNvPr>
        <xdr:cNvSpPr txBox="1"/>
      </xdr:nvSpPr>
      <xdr:spPr>
        <a:xfrm>
          <a:off x="8450795" y="17950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104</xdr:row>
      <xdr:rowOff>125282</xdr:rowOff>
    </xdr:from>
    <xdr:ext cx="599010" cy="259045"/>
    <xdr:sp macro="" textlink="">
      <xdr:nvSpPr>
        <xdr:cNvPr id="487" name="n_3mainValue【港湾・漁港】&#10;一人当たり有形固定資産（償却資産）額">
          <a:extLst>
            <a:ext uri="{FF2B5EF4-FFF2-40B4-BE49-F238E27FC236}">
              <a16:creationId xmlns:a16="http://schemas.microsoft.com/office/drawing/2014/main" xmlns="" id="{00000000-0008-0000-0100-0000E7010000}"/>
            </a:ext>
          </a:extLst>
        </xdr:cNvPr>
        <xdr:cNvSpPr txBox="1"/>
      </xdr:nvSpPr>
      <xdr:spPr>
        <a:xfrm>
          <a:off x="7561795" y="17956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104</xdr:row>
      <xdr:rowOff>113023</xdr:rowOff>
    </xdr:from>
    <xdr:ext cx="599010" cy="259045"/>
    <xdr:sp macro="" textlink="">
      <xdr:nvSpPr>
        <xdr:cNvPr id="488" name="n_4mainValue【港湾・漁港】&#10;一人当たり有形固定資産（償却資産）額">
          <a:extLst>
            <a:ext uri="{FF2B5EF4-FFF2-40B4-BE49-F238E27FC236}">
              <a16:creationId xmlns:a16="http://schemas.microsoft.com/office/drawing/2014/main" xmlns="" id="{00000000-0008-0000-0100-0000E8010000}"/>
            </a:ext>
          </a:extLst>
        </xdr:cNvPr>
        <xdr:cNvSpPr txBox="1"/>
      </xdr:nvSpPr>
      <xdr:spPr>
        <a:xfrm>
          <a:off x="6672795" y="17943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9" name="正方形/長方形 488">
          <a:extLst>
            <a:ext uri="{FF2B5EF4-FFF2-40B4-BE49-F238E27FC236}">
              <a16:creationId xmlns:a16="http://schemas.microsoft.com/office/drawing/2014/main" xmlns="" id="{00000000-0008-0000-0100-0000E9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0" name="正方形/長方形 489">
          <a:extLst>
            <a:ext uri="{FF2B5EF4-FFF2-40B4-BE49-F238E27FC236}">
              <a16:creationId xmlns:a16="http://schemas.microsoft.com/office/drawing/2014/main" xmlns="" id="{00000000-0008-0000-0100-0000EA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1" name="正方形/長方形 490">
          <a:extLst>
            <a:ext uri="{FF2B5EF4-FFF2-40B4-BE49-F238E27FC236}">
              <a16:creationId xmlns:a16="http://schemas.microsoft.com/office/drawing/2014/main" xmlns="" id="{00000000-0008-0000-0100-0000EB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2" name="正方形/長方形 491">
          <a:extLst>
            <a:ext uri="{FF2B5EF4-FFF2-40B4-BE49-F238E27FC236}">
              <a16:creationId xmlns:a16="http://schemas.microsoft.com/office/drawing/2014/main" xmlns="" id="{00000000-0008-0000-0100-0000EC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3" name="正方形/長方形 492">
          <a:extLst>
            <a:ext uri="{FF2B5EF4-FFF2-40B4-BE49-F238E27FC236}">
              <a16:creationId xmlns:a16="http://schemas.microsoft.com/office/drawing/2014/main" xmlns="" id="{00000000-0008-0000-0100-0000ED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4" name="正方形/長方形 493">
          <a:extLst>
            <a:ext uri="{FF2B5EF4-FFF2-40B4-BE49-F238E27FC236}">
              <a16:creationId xmlns:a16="http://schemas.microsoft.com/office/drawing/2014/main" xmlns="" id="{00000000-0008-0000-0100-0000EE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5" name="正方形/長方形 494">
          <a:extLst>
            <a:ext uri="{FF2B5EF4-FFF2-40B4-BE49-F238E27FC236}">
              <a16:creationId xmlns:a16="http://schemas.microsoft.com/office/drawing/2014/main" xmlns="" id="{00000000-0008-0000-0100-0000EF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6" name="正方形/長方形 495">
          <a:extLst>
            <a:ext uri="{FF2B5EF4-FFF2-40B4-BE49-F238E27FC236}">
              <a16:creationId xmlns:a16="http://schemas.microsoft.com/office/drawing/2014/main" xmlns="" id="{00000000-0008-0000-0100-0000F0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7" name="テキスト ボックス 496">
          <a:extLst>
            <a:ext uri="{FF2B5EF4-FFF2-40B4-BE49-F238E27FC236}">
              <a16:creationId xmlns:a16="http://schemas.microsoft.com/office/drawing/2014/main" xmlns="" id="{00000000-0008-0000-0100-0000F1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8" name="直線コネクタ 497">
          <a:extLst>
            <a:ext uri="{FF2B5EF4-FFF2-40B4-BE49-F238E27FC236}">
              <a16:creationId xmlns:a16="http://schemas.microsoft.com/office/drawing/2014/main" xmlns="" id="{00000000-0008-0000-0100-0000F2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9" name="テキスト ボックス 498">
          <a:extLst>
            <a:ext uri="{FF2B5EF4-FFF2-40B4-BE49-F238E27FC236}">
              <a16:creationId xmlns:a16="http://schemas.microsoft.com/office/drawing/2014/main" xmlns="" id="{00000000-0008-0000-0100-0000F3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0" name="直線コネクタ 499">
          <a:extLst>
            <a:ext uri="{FF2B5EF4-FFF2-40B4-BE49-F238E27FC236}">
              <a16:creationId xmlns:a16="http://schemas.microsoft.com/office/drawing/2014/main" xmlns="" id="{00000000-0008-0000-0100-0000F4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1" name="テキスト ボックス 500">
          <a:extLst>
            <a:ext uri="{FF2B5EF4-FFF2-40B4-BE49-F238E27FC236}">
              <a16:creationId xmlns:a16="http://schemas.microsoft.com/office/drawing/2014/main" xmlns="" id="{00000000-0008-0000-0100-0000F501000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2" name="直線コネクタ 501">
          <a:extLst>
            <a:ext uri="{FF2B5EF4-FFF2-40B4-BE49-F238E27FC236}">
              <a16:creationId xmlns:a16="http://schemas.microsoft.com/office/drawing/2014/main" xmlns="" id="{00000000-0008-0000-0100-0000F6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3" name="テキスト ボックス 502">
          <a:extLst>
            <a:ext uri="{FF2B5EF4-FFF2-40B4-BE49-F238E27FC236}">
              <a16:creationId xmlns:a16="http://schemas.microsoft.com/office/drawing/2014/main" xmlns="" id="{00000000-0008-0000-0100-0000F7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4" name="直線コネクタ 503">
          <a:extLst>
            <a:ext uri="{FF2B5EF4-FFF2-40B4-BE49-F238E27FC236}">
              <a16:creationId xmlns:a16="http://schemas.microsoft.com/office/drawing/2014/main" xmlns="" id="{00000000-0008-0000-0100-0000F8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5" name="テキスト ボックス 504">
          <a:extLst>
            <a:ext uri="{FF2B5EF4-FFF2-40B4-BE49-F238E27FC236}">
              <a16:creationId xmlns:a16="http://schemas.microsoft.com/office/drawing/2014/main" xmlns="" id="{00000000-0008-0000-0100-0000F9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6" name="直線コネクタ 505">
          <a:extLst>
            <a:ext uri="{FF2B5EF4-FFF2-40B4-BE49-F238E27FC236}">
              <a16:creationId xmlns:a16="http://schemas.microsoft.com/office/drawing/2014/main" xmlns="" id="{00000000-0008-0000-0100-0000FA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7" name="テキスト ボックス 506">
          <a:extLst>
            <a:ext uri="{FF2B5EF4-FFF2-40B4-BE49-F238E27FC236}">
              <a16:creationId xmlns:a16="http://schemas.microsoft.com/office/drawing/2014/main" xmlns="" id="{00000000-0008-0000-0100-0000FB01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08" name="直線コネクタ 507">
          <a:extLst>
            <a:ext uri="{FF2B5EF4-FFF2-40B4-BE49-F238E27FC236}">
              <a16:creationId xmlns:a16="http://schemas.microsoft.com/office/drawing/2014/main" xmlns="" id="{00000000-0008-0000-0100-0000FC01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09" name="テキスト ボックス 508">
          <a:extLst>
            <a:ext uri="{FF2B5EF4-FFF2-40B4-BE49-F238E27FC236}">
              <a16:creationId xmlns:a16="http://schemas.microsoft.com/office/drawing/2014/main" xmlns="" id="{00000000-0008-0000-0100-0000FD01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0" name="直線コネクタ 509">
          <a:extLst>
            <a:ext uri="{FF2B5EF4-FFF2-40B4-BE49-F238E27FC236}">
              <a16:creationId xmlns:a16="http://schemas.microsoft.com/office/drawing/2014/main" xmlns="" id="{00000000-0008-0000-0100-0000FE01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1" name="テキスト ボックス 510">
          <a:extLst>
            <a:ext uri="{FF2B5EF4-FFF2-40B4-BE49-F238E27FC236}">
              <a16:creationId xmlns:a16="http://schemas.microsoft.com/office/drawing/2014/main" xmlns="" id="{00000000-0008-0000-0100-0000FF01000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2" name="直線コネクタ 511">
          <a:extLst>
            <a:ext uri="{FF2B5EF4-FFF2-40B4-BE49-F238E27FC236}">
              <a16:creationId xmlns:a16="http://schemas.microsoft.com/office/drawing/2014/main" xmlns="" id="{00000000-0008-0000-0100-00000002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3" name="【認定こども園・幼稚園・保育所】&#10;有形固定資産減価償却率グラフ枠">
          <a:extLst>
            <a:ext uri="{FF2B5EF4-FFF2-40B4-BE49-F238E27FC236}">
              <a16:creationId xmlns:a16="http://schemas.microsoft.com/office/drawing/2014/main" xmlns="" id="{00000000-0008-0000-0100-00000102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74567</xdr:rowOff>
    </xdr:from>
    <xdr:to>
      <xdr:col>85</xdr:col>
      <xdr:colOff>126364</xdr:colOff>
      <xdr:row>42</xdr:row>
      <xdr:rowOff>92528</xdr:rowOff>
    </xdr:to>
    <xdr:cxnSp macro="">
      <xdr:nvCxnSpPr>
        <xdr:cNvPr id="514" name="直線コネクタ 513">
          <a:extLst>
            <a:ext uri="{FF2B5EF4-FFF2-40B4-BE49-F238E27FC236}">
              <a16:creationId xmlns:a16="http://schemas.microsoft.com/office/drawing/2014/main" xmlns="" id="{00000000-0008-0000-0100-000002020000}"/>
            </a:ext>
          </a:extLst>
        </xdr:cNvPr>
        <xdr:cNvCxnSpPr/>
      </xdr:nvCxnSpPr>
      <xdr:spPr>
        <a:xfrm flipV="1">
          <a:off x="16318864" y="5732417"/>
          <a:ext cx="0" cy="1561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515" name="【認定こども園・幼稚園・保育所】&#10;有形固定資産減価償却率最小値テキスト">
          <a:extLst>
            <a:ext uri="{FF2B5EF4-FFF2-40B4-BE49-F238E27FC236}">
              <a16:creationId xmlns:a16="http://schemas.microsoft.com/office/drawing/2014/main" xmlns="" id="{00000000-0008-0000-0100-000003020000}"/>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516" name="直線コネクタ 515">
          <a:extLst>
            <a:ext uri="{FF2B5EF4-FFF2-40B4-BE49-F238E27FC236}">
              <a16:creationId xmlns:a16="http://schemas.microsoft.com/office/drawing/2014/main" xmlns="" id="{00000000-0008-0000-0100-000004020000}"/>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21244</xdr:rowOff>
    </xdr:from>
    <xdr:ext cx="340478" cy="259045"/>
    <xdr:sp macro="" textlink="">
      <xdr:nvSpPr>
        <xdr:cNvPr id="517" name="【認定こども園・幼稚園・保育所】&#10;有形固定資産減価償却率最大値テキスト">
          <a:extLst>
            <a:ext uri="{FF2B5EF4-FFF2-40B4-BE49-F238E27FC236}">
              <a16:creationId xmlns:a16="http://schemas.microsoft.com/office/drawing/2014/main" xmlns="" id="{00000000-0008-0000-0100-000005020000}"/>
            </a:ext>
          </a:extLst>
        </xdr:cNvPr>
        <xdr:cNvSpPr txBox="1"/>
      </xdr:nvSpPr>
      <xdr:spPr>
        <a:xfrm>
          <a:off x="16357600" y="550764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74567</xdr:rowOff>
    </xdr:from>
    <xdr:to>
      <xdr:col>86</xdr:col>
      <xdr:colOff>25400</xdr:colOff>
      <xdr:row>33</xdr:row>
      <xdr:rowOff>74567</xdr:rowOff>
    </xdr:to>
    <xdr:cxnSp macro="">
      <xdr:nvCxnSpPr>
        <xdr:cNvPr id="518" name="直線コネクタ 517">
          <a:extLst>
            <a:ext uri="{FF2B5EF4-FFF2-40B4-BE49-F238E27FC236}">
              <a16:creationId xmlns:a16="http://schemas.microsoft.com/office/drawing/2014/main" xmlns="" id="{00000000-0008-0000-0100-000006020000}"/>
            </a:ext>
          </a:extLst>
        </xdr:cNvPr>
        <xdr:cNvCxnSpPr/>
      </xdr:nvCxnSpPr>
      <xdr:spPr>
        <a:xfrm>
          <a:off x="16230600" y="5732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40113</xdr:rowOff>
    </xdr:from>
    <xdr:ext cx="405111" cy="259045"/>
    <xdr:sp macro="" textlink="">
      <xdr:nvSpPr>
        <xdr:cNvPr id="519" name="【認定こども園・幼稚園・保育所】&#10;有形固定資産減価償却率平均値テキスト">
          <a:extLst>
            <a:ext uri="{FF2B5EF4-FFF2-40B4-BE49-F238E27FC236}">
              <a16:creationId xmlns:a16="http://schemas.microsoft.com/office/drawing/2014/main" xmlns="" id="{00000000-0008-0000-0100-000007020000}"/>
            </a:ext>
          </a:extLst>
        </xdr:cNvPr>
        <xdr:cNvSpPr txBox="1"/>
      </xdr:nvSpPr>
      <xdr:spPr>
        <a:xfrm>
          <a:off x="16357600" y="63837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17235</xdr:rowOff>
    </xdr:from>
    <xdr:to>
      <xdr:col>85</xdr:col>
      <xdr:colOff>177800</xdr:colOff>
      <xdr:row>38</xdr:row>
      <xdr:rowOff>118835</xdr:rowOff>
    </xdr:to>
    <xdr:sp macro="" textlink="">
      <xdr:nvSpPr>
        <xdr:cNvPr id="520" name="フローチャート: 判断 519">
          <a:extLst>
            <a:ext uri="{FF2B5EF4-FFF2-40B4-BE49-F238E27FC236}">
              <a16:creationId xmlns:a16="http://schemas.microsoft.com/office/drawing/2014/main" xmlns="" id="{00000000-0008-0000-0100-000008020000}"/>
            </a:ext>
          </a:extLst>
        </xdr:cNvPr>
        <xdr:cNvSpPr/>
      </xdr:nvSpPr>
      <xdr:spPr>
        <a:xfrm>
          <a:off x="16268700" y="653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4173</xdr:rowOff>
    </xdr:from>
    <xdr:to>
      <xdr:col>81</xdr:col>
      <xdr:colOff>101600</xdr:colOff>
      <xdr:row>38</xdr:row>
      <xdr:rowOff>105773</xdr:rowOff>
    </xdr:to>
    <xdr:sp macro="" textlink="">
      <xdr:nvSpPr>
        <xdr:cNvPr id="521" name="フローチャート: 判断 520">
          <a:extLst>
            <a:ext uri="{FF2B5EF4-FFF2-40B4-BE49-F238E27FC236}">
              <a16:creationId xmlns:a16="http://schemas.microsoft.com/office/drawing/2014/main" xmlns="" id="{00000000-0008-0000-0100-000009020000}"/>
            </a:ext>
          </a:extLst>
        </xdr:cNvPr>
        <xdr:cNvSpPr/>
      </xdr:nvSpPr>
      <xdr:spPr>
        <a:xfrm>
          <a:off x="15430500" y="6519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49893</xdr:rowOff>
    </xdr:from>
    <xdr:to>
      <xdr:col>76</xdr:col>
      <xdr:colOff>165100</xdr:colOff>
      <xdr:row>38</xdr:row>
      <xdr:rowOff>151493</xdr:rowOff>
    </xdr:to>
    <xdr:sp macro="" textlink="">
      <xdr:nvSpPr>
        <xdr:cNvPr id="522" name="フローチャート: 判断 521">
          <a:extLst>
            <a:ext uri="{FF2B5EF4-FFF2-40B4-BE49-F238E27FC236}">
              <a16:creationId xmlns:a16="http://schemas.microsoft.com/office/drawing/2014/main" xmlns="" id="{00000000-0008-0000-0100-00000A020000}"/>
            </a:ext>
          </a:extLst>
        </xdr:cNvPr>
        <xdr:cNvSpPr/>
      </xdr:nvSpPr>
      <xdr:spPr>
        <a:xfrm>
          <a:off x="14541500" y="656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46627</xdr:rowOff>
    </xdr:from>
    <xdr:to>
      <xdr:col>72</xdr:col>
      <xdr:colOff>38100</xdr:colOff>
      <xdr:row>38</xdr:row>
      <xdr:rowOff>148227</xdr:rowOff>
    </xdr:to>
    <xdr:sp macro="" textlink="">
      <xdr:nvSpPr>
        <xdr:cNvPr id="523" name="フローチャート: 判断 522">
          <a:extLst>
            <a:ext uri="{FF2B5EF4-FFF2-40B4-BE49-F238E27FC236}">
              <a16:creationId xmlns:a16="http://schemas.microsoft.com/office/drawing/2014/main" xmlns="" id="{00000000-0008-0000-0100-00000B020000}"/>
            </a:ext>
          </a:extLst>
        </xdr:cNvPr>
        <xdr:cNvSpPr/>
      </xdr:nvSpPr>
      <xdr:spPr>
        <a:xfrm>
          <a:off x="13652500" y="656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18869</xdr:rowOff>
    </xdr:from>
    <xdr:to>
      <xdr:col>67</xdr:col>
      <xdr:colOff>101600</xdr:colOff>
      <xdr:row>38</xdr:row>
      <xdr:rowOff>120469</xdr:rowOff>
    </xdr:to>
    <xdr:sp macro="" textlink="">
      <xdr:nvSpPr>
        <xdr:cNvPr id="524" name="フローチャート: 判断 523">
          <a:extLst>
            <a:ext uri="{FF2B5EF4-FFF2-40B4-BE49-F238E27FC236}">
              <a16:creationId xmlns:a16="http://schemas.microsoft.com/office/drawing/2014/main" xmlns="" id="{00000000-0008-0000-0100-00000C020000}"/>
            </a:ext>
          </a:extLst>
        </xdr:cNvPr>
        <xdr:cNvSpPr/>
      </xdr:nvSpPr>
      <xdr:spPr>
        <a:xfrm>
          <a:off x="12763500" y="653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xmlns="" id="{00000000-0008-0000-0100-00000D02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xmlns="" id="{00000000-0008-0000-0100-00000E02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xmlns="" id="{00000000-0008-0000-0100-00000F02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xmlns="" id="{00000000-0008-0000-0100-00001002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xmlns="" id="{00000000-0008-0000-0100-00001102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2540</xdr:rowOff>
    </xdr:from>
    <xdr:to>
      <xdr:col>85</xdr:col>
      <xdr:colOff>177800</xdr:colOff>
      <xdr:row>39</xdr:row>
      <xdr:rowOff>104140</xdr:rowOff>
    </xdr:to>
    <xdr:sp macro="" textlink="">
      <xdr:nvSpPr>
        <xdr:cNvPr id="530" name="楕円 529">
          <a:extLst>
            <a:ext uri="{FF2B5EF4-FFF2-40B4-BE49-F238E27FC236}">
              <a16:creationId xmlns:a16="http://schemas.microsoft.com/office/drawing/2014/main" xmlns="" id="{00000000-0008-0000-0100-000012020000}"/>
            </a:ext>
          </a:extLst>
        </xdr:cNvPr>
        <xdr:cNvSpPr/>
      </xdr:nvSpPr>
      <xdr:spPr>
        <a:xfrm>
          <a:off x="16268700" y="6689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152417</xdr:rowOff>
    </xdr:from>
    <xdr:ext cx="405111" cy="259045"/>
    <xdr:sp macro="" textlink="">
      <xdr:nvSpPr>
        <xdr:cNvPr id="531" name="【認定こども園・幼稚園・保育所】&#10;有形固定資産減価償却率該当値テキスト">
          <a:extLst>
            <a:ext uri="{FF2B5EF4-FFF2-40B4-BE49-F238E27FC236}">
              <a16:creationId xmlns:a16="http://schemas.microsoft.com/office/drawing/2014/main" xmlns="" id="{00000000-0008-0000-0100-000013020000}"/>
            </a:ext>
          </a:extLst>
        </xdr:cNvPr>
        <xdr:cNvSpPr txBox="1"/>
      </xdr:nvSpPr>
      <xdr:spPr>
        <a:xfrm>
          <a:off x="16357600" y="666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121738</xdr:rowOff>
    </xdr:from>
    <xdr:to>
      <xdr:col>81</xdr:col>
      <xdr:colOff>101600</xdr:colOff>
      <xdr:row>39</xdr:row>
      <xdr:rowOff>51888</xdr:rowOff>
    </xdr:to>
    <xdr:sp macro="" textlink="">
      <xdr:nvSpPr>
        <xdr:cNvPr id="532" name="楕円 531">
          <a:extLst>
            <a:ext uri="{FF2B5EF4-FFF2-40B4-BE49-F238E27FC236}">
              <a16:creationId xmlns:a16="http://schemas.microsoft.com/office/drawing/2014/main" xmlns="" id="{00000000-0008-0000-0100-000014020000}"/>
            </a:ext>
          </a:extLst>
        </xdr:cNvPr>
        <xdr:cNvSpPr/>
      </xdr:nvSpPr>
      <xdr:spPr>
        <a:xfrm>
          <a:off x="15430500" y="6636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1088</xdr:rowOff>
    </xdr:from>
    <xdr:to>
      <xdr:col>85</xdr:col>
      <xdr:colOff>127000</xdr:colOff>
      <xdr:row>39</xdr:row>
      <xdr:rowOff>53340</xdr:rowOff>
    </xdr:to>
    <xdr:cxnSp macro="">
      <xdr:nvCxnSpPr>
        <xdr:cNvPr id="533" name="直線コネクタ 532">
          <a:extLst>
            <a:ext uri="{FF2B5EF4-FFF2-40B4-BE49-F238E27FC236}">
              <a16:creationId xmlns:a16="http://schemas.microsoft.com/office/drawing/2014/main" xmlns="" id="{00000000-0008-0000-0100-000015020000}"/>
            </a:ext>
          </a:extLst>
        </xdr:cNvPr>
        <xdr:cNvCxnSpPr/>
      </xdr:nvCxnSpPr>
      <xdr:spPr>
        <a:xfrm>
          <a:off x="15481300" y="6687638"/>
          <a:ext cx="8382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66222</xdr:rowOff>
    </xdr:from>
    <xdr:to>
      <xdr:col>76</xdr:col>
      <xdr:colOff>165100</xdr:colOff>
      <xdr:row>38</xdr:row>
      <xdr:rowOff>167822</xdr:rowOff>
    </xdr:to>
    <xdr:sp macro="" textlink="">
      <xdr:nvSpPr>
        <xdr:cNvPr id="534" name="楕円 533">
          <a:extLst>
            <a:ext uri="{FF2B5EF4-FFF2-40B4-BE49-F238E27FC236}">
              <a16:creationId xmlns:a16="http://schemas.microsoft.com/office/drawing/2014/main" xmlns="" id="{00000000-0008-0000-0100-000016020000}"/>
            </a:ext>
          </a:extLst>
        </xdr:cNvPr>
        <xdr:cNvSpPr/>
      </xdr:nvSpPr>
      <xdr:spPr>
        <a:xfrm>
          <a:off x="14541500" y="6581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117022</xdr:rowOff>
    </xdr:from>
    <xdr:to>
      <xdr:col>81</xdr:col>
      <xdr:colOff>50800</xdr:colOff>
      <xdr:row>39</xdr:row>
      <xdr:rowOff>1088</xdr:rowOff>
    </xdr:to>
    <xdr:cxnSp macro="">
      <xdr:nvCxnSpPr>
        <xdr:cNvPr id="535" name="直線コネクタ 534">
          <a:extLst>
            <a:ext uri="{FF2B5EF4-FFF2-40B4-BE49-F238E27FC236}">
              <a16:creationId xmlns:a16="http://schemas.microsoft.com/office/drawing/2014/main" xmlns="" id="{00000000-0008-0000-0100-000017020000}"/>
            </a:ext>
          </a:extLst>
        </xdr:cNvPr>
        <xdr:cNvCxnSpPr/>
      </xdr:nvCxnSpPr>
      <xdr:spPr>
        <a:xfrm>
          <a:off x="14592300" y="6632122"/>
          <a:ext cx="889000" cy="55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44994</xdr:rowOff>
    </xdr:from>
    <xdr:to>
      <xdr:col>72</xdr:col>
      <xdr:colOff>38100</xdr:colOff>
      <xdr:row>38</xdr:row>
      <xdr:rowOff>146594</xdr:rowOff>
    </xdr:to>
    <xdr:sp macro="" textlink="">
      <xdr:nvSpPr>
        <xdr:cNvPr id="536" name="楕円 535">
          <a:extLst>
            <a:ext uri="{FF2B5EF4-FFF2-40B4-BE49-F238E27FC236}">
              <a16:creationId xmlns:a16="http://schemas.microsoft.com/office/drawing/2014/main" xmlns="" id="{00000000-0008-0000-0100-000018020000}"/>
            </a:ext>
          </a:extLst>
        </xdr:cNvPr>
        <xdr:cNvSpPr/>
      </xdr:nvSpPr>
      <xdr:spPr>
        <a:xfrm>
          <a:off x="13652500" y="6560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95794</xdr:rowOff>
    </xdr:from>
    <xdr:to>
      <xdr:col>76</xdr:col>
      <xdr:colOff>114300</xdr:colOff>
      <xdr:row>38</xdr:row>
      <xdr:rowOff>117022</xdr:rowOff>
    </xdr:to>
    <xdr:cxnSp macro="">
      <xdr:nvCxnSpPr>
        <xdr:cNvPr id="537" name="直線コネクタ 536">
          <a:extLst>
            <a:ext uri="{FF2B5EF4-FFF2-40B4-BE49-F238E27FC236}">
              <a16:creationId xmlns:a16="http://schemas.microsoft.com/office/drawing/2014/main" xmlns="" id="{00000000-0008-0000-0100-000019020000}"/>
            </a:ext>
          </a:extLst>
        </xdr:cNvPr>
        <xdr:cNvCxnSpPr/>
      </xdr:nvCxnSpPr>
      <xdr:spPr>
        <a:xfrm>
          <a:off x="13703300" y="6610894"/>
          <a:ext cx="88900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4173</xdr:rowOff>
    </xdr:from>
    <xdr:to>
      <xdr:col>67</xdr:col>
      <xdr:colOff>101600</xdr:colOff>
      <xdr:row>38</xdr:row>
      <xdr:rowOff>105773</xdr:rowOff>
    </xdr:to>
    <xdr:sp macro="" textlink="">
      <xdr:nvSpPr>
        <xdr:cNvPr id="538" name="楕円 537">
          <a:extLst>
            <a:ext uri="{FF2B5EF4-FFF2-40B4-BE49-F238E27FC236}">
              <a16:creationId xmlns:a16="http://schemas.microsoft.com/office/drawing/2014/main" xmlns="" id="{00000000-0008-0000-0100-00001A020000}"/>
            </a:ext>
          </a:extLst>
        </xdr:cNvPr>
        <xdr:cNvSpPr/>
      </xdr:nvSpPr>
      <xdr:spPr>
        <a:xfrm>
          <a:off x="12763500" y="6519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54973</xdr:rowOff>
    </xdr:from>
    <xdr:to>
      <xdr:col>71</xdr:col>
      <xdr:colOff>177800</xdr:colOff>
      <xdr:row>38</xdr:row>
      <xdr:rowOff>95794</xdr:rowOff>
    </xdr:to>
    <xdr:cxnSp macro="">
      <xdr:nvCxnSpPr>
        <xdr:cNvPr id="539" name="直線コネクタ 538">
          <a:extLst>
            <a:ext uri="{FF2B5EF4-FFF2-40B4-BE49-F238E27FC236}">
              <a16:creationId xmlns:a16="http://schemas.microsoft.com/office/drawing/2014/main" xmlns="" id="{00000000-0008-0000-0100-00001B020000}"/>
            </a:ext>
          </a:extLst>
        </xdr:cNvPr>
        <xdr:cNvCxnSpPr/>
      </xdr:nvCxnSpPr>
      <xdr:spPr>
        <a:xfrm>
          <a:off x="12814300" y="6570073"/>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122300</xdr:rowOff>
    </xdr:from>
    <xdr:ext cx="405111" cy="259045"/>
    <xdr:sp macro="" textlink="">
      <xdr:nvSpPr>
        <xdr:cNvPr id="540" name="n_1aveValue【認定こども園・幼稚園・保育所】&#10;有形固定資産減価償却率">
          <a:extLst>
            <a:ext uri="{FF2B5EF4-FFF2-40B4-BE49-F238E27FC236}">
              <a16:creationId xmlns:a16="http://schemas.microsoft.com/office/drawing/2014/main" xmlns="" id="{00000000-0008-0000-0100-00001C020000}"/>
            </a:ext>
          </a:extLst>
        </xdr:cNvPr>
        <xdr:cNvSpPr txBox="1"/>
      </xdr:nvSpPr>
      <xdr:spPr>
        <a:xfrm>
          <a:off x="15266044" y="6294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168020</xdr:rowOff>
    </xdr:from>
    <xdr:ext cx="405111" cy="259045"/>
    <xdr:sp macro="" textlink="">
      <xdr:nvSpPr>
        <xdr:cNvPr id="541" name="n_2aveValue【認定こども園・幼稚園・保育所】&#10;有形固定資産減価償却率">
          <a:extLst>
            <a:ext uri="{FF2B5EF4-FFF2-40B4-BE49-F238E27FC236}">
              <a16:creationId xmlns:a16="http://schemas.microsoft.com/office/drawing/2014/main" xmlns="" id="{00000000-0008-0000-0100-00001D020000}"/>
            </a:ext>
          </a:extLst>
        </xdr:cNvPr>
        <xdr:cNvSpPr txBox="1"/>
      </xdr:nvSpPr>
      <xdr:spPr>
        <a:xfrm>
          <a:off x="14389744" y="6340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139354</xdr:rowOff>
    </xdr:from>
    <xdr:ext cx="405111" cy="259045"/>
    <xdr:sp macro="" textlink="">
      <xdr:nvSpPr>
        <xdr:cNvPr id="542" name="n_3aveValue【認定こども園・幼稚園・保育所】&#10;有形固定資産減価償却率">
          <a:extLst>
            <a:ext uri="{FF2B5EF4-FFF2-40B4-BE49-F238E27FC236}">
              <a16:creationId xmlns:a16="http://schemas.microsoft.com/office/drawing/2014/main" xmlns="" id="{00000000-0008-0000-0100-00001E020000}"/>
            </a:ext>
          </a:extLst>
        </xdr:cNvPr>
        <xdr:cNvSpPr txBox="1"/>
      </xdr:nvSpPr>
      <xdr:spPr>
        <a:xfrm>
          <a:off x="13500744" y="665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111596</xdr:rowOff>
    </xdr:from>
    <xdr:ext cx="405111" cy="259045"/>
    <xdr:sp macro="" textlink="">
      <xdr:nvSpPr>
        <xdr:cNvPr id="543" name="n_4aveValue【認定こども園・幼稚園・保育所】&#10;有形固定資産減価償却率">
          <a:extLst>
            <a:ext uri="{FF2B5EF4-FFF2-40B4-BE49-F238E27FC236}">
              <a16:creationId xmlns:a16="http://schemas.microsoft.com/office/drawing/2014/main" xmlns="" id="{00000000-0008-0000-0100-00001F020000}"/>
            </a:ext>
          </a:extLst>
        </xdr:cNvPr>
        <xdr:cNvSpPr txBox="1"/>
      </xdr:nvSpPr>
      <xdr:spPr>
        <a:xfrm>
          <a:off x="12611744" y="66266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43015</xdr:rowOff>
    </xdr:from>
    <xdr:ext cx="405111" cy="259045"/>
    <xdr:sp macro="" textlink="">
      <xdr:nvSpPr>
        <xdr:cNvPr id="544" name="n_1mainValue【認定こども園・幼稚園・保育所】&#10;有形固定資産減価償却率">
          <a:extLst>
            <a:ext uri="{FF2B5EF4-FFF2-40B4-BE49-F238E27FC236}">
              <a16:creationId xmlns:a16="http://schemas.microsoft.com/office/drawing/2014/main" xmlns="" id="{00000000-0008-0000-0100-000020020000}"/>
            </a:ext>
          </a:extLst>
        </xdr:cNvPr>
        <xdr:cNvSpPr txBox="1"/>
      </xdr:nvSpPr>
      <xdr:spPr>
        <a:xfrm>
          <a:off x="15266044" y="6729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158949</xdr:rowOff>
    </xdr:from>
    <xdr:ext cx="405111" cy="259045"/>
    <xdr:sp macro="" textlink="">
      <xdr:nvSpPr>
        <xdr:cNvPr id="545" name="n_2mainValue【認定こども園・幼稚園・保育所】&#10;有形固定資産減価償却率">
          <a:extLst>
            <a:ext uri="{FF2B5EF4-FFF2-40B4-BE49-F238E27FC236}">
              <a16:creationId xmlns:a16="http://schemas.microsoft.com/office/drawing/2014/main" xmlns="" id="{00000000-0008-0000-0100-000021020000}"/>
            </a:ext>
          </a:extLst>
        </xdr:cNvPr>
        <xdr:cNvSpPr txBox="1"/>
      </xdr:nvSpPr>
      <xdr:spPr>
        <a:xfrm>
          <a:off x="14389744" y="6674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163121</xdr:rowOff>
    </xdr:from>
    <xdr:ext cx="405111" cy="259045"/>
    <xdr:sp macro="" textlink="">
      <xdr:nvSpPr>
        <xdr:cNvPr id="546" name="n_3mainValue【認定こども園・幼稚園・保育所】&#10;有形固定資産減価償却率">
          <a:extLst>
            <a:ext uri="{FF2B5EF4-FFF2-40B4-BE49-F238E27FC236}">
              <a16:creationId xmlns:a16="http://schemas.microsoft.com/office/drawing/2014/main" xmlns="" id="{00000000-0008-0000-0100-000022020000}"/>
            </a:ext>
          </a:extLst>
        </xdr:cNvPr>
        <xdr:cNvSpPr txBox="1"/>
      </xdr:nvSpPr>
      <xdr:spPr>
        <a:xfrm>
          <a:off x="13500744" y="6335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122300</xdr:rowOff>
    </xdr:from>
    <xdr:ext cx="405111" cy="259045"/>
    <xdr:sp macro="" textlink="">
      <xdr:nvSpPr>
        <xdr:cNvPr id="547" name="n_4mainValue【認定こども園・幼稚園・保育所】&#10;有形固定資産減価償却率">
          <a:extLst>
            <a:ext uri="{FF2B5EF4-FFF2-40B4-BE49-F238E27FC236}">
              <a16:creationId xmlns:a16="http://schemas.microsoft.com/office/drawing/2014/main" xmlns="" id="{00000000-0008-0000-0100-000023020000}"/>
            </a:ext>
          </a:extLst>
        </xdr:cNvPr>
        <xdr:cNvSpPr txBox="1"/>
      </xdr:nvSpPr>
      <xdr:spPr>
        <a:xfrm>
          <a:off x="12611744" y="62945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8" name="正方形/長方形 547">
          <a:extLst>
            <a:ext uri="{FF2B5EF4-FFF2-40B4-BE49-F238E27FC236}">
              <a16:creationId xmlns:a16="http://schemas.microsoft.com/office/drawing/2014/main" xmlns="" id="{00000000-0008-0000-0100-00002402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9" name="正方形/長方形 548">
          <a:extLst>
            <a:ext uri="{FF2B5EF4-FFF2-40B4-BE49-F238E27FC236}">
              <a16:creationId xmlns:a16="http://schemas.microsoft.com/office/drawing/2014/main" xmlns="" id="{00000000-0008-0000-0100-00002502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0" name="正方形/長方形 549">
          <a:extLst>
            <a:ext uri="{FF2B5EF4-FFF2-40B4-BE49-F238E27FC236}">
              <a16:creationId xmlns:a16="http://schemas.microsoft.com/office/drawing/2014/main" xmlns="" id="{00000000-0008-0000-0100-00002602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1" name="正方形/長方形 550">
          <a:extLst>
            <a:ext uri="{FF2B5EF4-FFF2-40B4-BE49-F238E27FC236}">
              <a16:creationId xmlns:a16="http://schemas.microsoft.com/office/drawing/2014/main" xmlns="" id="{00000000-0008-0000-0100-00002702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2" name="正方形/長方形 551">
          <a:extLst>
            <a:ext uri="{FF2B5EF4-FFF2-40B4-BE49-F238E27FC236}">
              <a16:creationId xmlns:a16="http://schemas.microsoft.com/office/drawing/2014/main" xmlns="" id="{00000000-0008-0000-0100-00002802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3" name="正方形/長方形 552">
          <a:extLst>
            <a:ext uri="{FF2B5EF4-FFF2-40B4-BE49-F238E27FC236}">
              <a16:creationId xmlns:a16="http://schemas.microsoft.com/office/drawing/2014/main" xmlns="" id="{00000000-0008-0000-0100-00002902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4" name="正方形/長方形 553">
          <a:extLst>
            <a:ext uri="{FF2B5EF4-FFF2-40B4-BE49-F238E27FC236}">
              <a16:creationId xmlns:a16="http://schemas.microsoft.com/office/drawing/2014/main" xmlns="" id="{00000000-0008-0000-0100-00002A02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5" name="正方形/長方形 554">
          <a:extLst>
            <a:ext uri="{FF2B5EF4-FFF2-40B4-BE49-F238E27FC236}">
              <a16:creationId xmlns:a16="http://schemas.microsoft.com/office/drawing/2014/main" xmlns="" id="{00000000-0008-0000-0100-00002B02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6" name="テキスト ボックス 555">
          <a:extLst>
            <a:ext uri="{FF2B5EF4-FFF2-40B4-BE49-F238E27FC236}">
              <a16:creationId xmlns:a16="http://schemas.microsoft.com/office/drawing/2014/main" xmlns="" id="{00000000-0008-0000-0100-00002C02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7" name="直線コネクタ 556">
          <a:extLst>
            <a:ext uri="{FF2B5EF4-FFF2-40B4-BE49-F238E27FC236}">
              <a16:creationId xmlns:a16="http://schemas.microsoft.com/office/drawing/2014/main" xmlns="" id="{00000000-0008-0000-0100-00002D02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58" name="直線コネクタ 557">
          <a:extLst>
            <a:ext uri="{FF2B5EF4-FFF2-40B4-BE49-F238E27FC236}">
              <a16:creationId xmlns:a16="http://schemas.microsoft.com/office/drawing/2014/main" xmlns="" id="{00000000-0008-0000-0100-00002E02000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559" name="テキスト ボックス 558">
          <a:extLst>
            <a:ext uri="{FF2B5EF4-FFF2-40B4-BE49-F238E27FC236}">
              <a16:creationId xmlns:a16="http://schemas.microsoft.com/office/drawing/2014/main" xmlns="" id="{00000000-0008-0000-0100-00002F020000}"/>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0" name="直線コネクタ 559">
          <a:extLst>
            <a:ext uri="{FF2B5EF4-FFF2-40B4-BE49-F238E27FC236}">
              <a16:creationId xmlns:a16="http://schemas.microsoft.com/office/drawing/2014/main" xmlns="" id="{00000000-0008-0000-0100-00003002000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561" name="テキスト ボックス 560">
          <a:extLst>
            <a:ext uri="{FF2B5EF4-FFF2-40B4-BE49-F238E27FC236}">
              <a16:creationId xmlns:a16="http://schemas.microsoft.com/office/drawing/2014/main" xmlns="" id="{00000000-0008-0000-0100-000031020000}"/>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2" name="直線コネクタ 561">
          <a:extLst>
            <a:ext uri="{FF2B5EF4-FFF2-40B4-BE49-F238E27FC236}">
              <a16:creationId xmlns:a16="http://schemas.microsoft.com/office/drawing/2014/main" xmlns="" id="{00000000-0008-0000-0100-00003202000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563" name="テキスト ボックス 562">
          <a:extLst>
            <a:ext uri="{FF2B5EF4-FFF2-40B4-BE49-F238E27FC236}">
              <a16:creationId xmlns:a16="http://schemas.microsoft.com/office/drawing/2014/main" xmlns="" id="{00000000-0008-0000-0100-000033020000}"/>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64" name="直線コネクタ 563">
          <a:extLst>
            <a:ext uri="{FF2B5EF4-FFF2-40B4-BE49-F238E27FC236}">
              <a16:creationId xmlns:a16="http://schemas.microsoft.com/office/drawing/2014/main" xmlns="" id="{00000000-0008-0000-0100-000034020000}"/>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565" name="テキスト ボックス 564">
          <a:extLst>
            <a:ext uri="{FF2B5EF4-FFF2-40B4-BE49-F238E27FC236}">
              <a16:creationId xmlns:a16="http://schemas.microsoft.com/office/drawing/2014/main" xmlns="" id="{00000000-0008-0000-0100-000035020000}"/>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6" name="直線コネクタ 565">
          <a:extLst>
            <a:ext uri="{FF2B5EF4-FFF2-40B4-BE49-F238E27FC236}">
              <a16:creationId xmlns:a16="http://schemas.microsoft.com/office/drawing/2014/main" xmlns="" id="{00000000-0008-0000-0100-00003602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7" name="テキスト ボックス 566">
          <a:extLst>
            <a:ext uri="{FF2B5EF4-FFF2-40B4-BE49-F238E27FC236}">
              <a16:creationId xmlns:a16="http://schemas.microsoft.com/office/drawing/2014/main" xmlns="" id="{00000000-0008-0000-0100-00003702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8" name="【認定こども園・幼稚園・保育所】&#10;一人当たり面積グラフ枠">
          <a:extLst>
            <a:ext uri="{FF2B5EF4-FFF2-40B4-BE49-F238E27FC236}">
              <a16:creationId xmlns:a16="http://schemas.microsoft.com/office/drawing/2014/main" xmlns="" id="{00000000-0008-0000-0100-00003802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128778</xdr:rowOff>
    </xdr:from>
    <xdr:to>
      <xdr:col>116</xdr:col>
      <xdr:colOff>62864</xdr:colOff>
      <xdr:row>41</xdr:row>
      <xdr:rowOff>117348</xdr:rowOff>
    </xdr:to>
    <xdr:cxnSp macro="">
      <xdr:nvCxnSpPr>
        <xdr:cNvPr id="569" name="直線コネクタ 568">
          <a:extLst>
            <a:ext uri="{FF2B5EF4-FFF2-40B4-BE49-F238E27FC236}">
              <a16:creationId xmlns:a16="http://schemas.microsoft.com/office/drawing/2014/main" xmlns="" id="{00000000-0008-0000-0100-000039020000}"/>
            </a:ext>
          </a:extLst>
        </xdr:cNvPr>
        <xdr:cNvCxnSpPr/>
      </xdr:nvCxnSpPr>
      <xdr:spPr>
        <a:xfrm flipV="1">
          <a:off x="22160864" y="5786628"/>
          <a:ext cx="0" cy="1360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121175</xdr:rowOff>
    </xdr:from>
    <xdr:ext cx="469744" cy="259045"/>
    <xdr:sp macro="" textlink="">
      <xdr:nvSpPr>
        <xdr:cNvPr id="570" name="【認定こども園・幼稚園・保育所】&#10;一人当たり面積最小値テキスト">
          <a:extLst>
            <a:ext uri="{FF2B5EF4-FFF2-40B4-BE49-F238E27FC236}">
              <a16:creationId xmlns:a16="http://schemas.microsoft.com/office/drawing/2014/main" xmlns="" id="{00000000-0008-0000-0100-00003A020000}"/>
            </a:ext>
          </a:extLst>
        </xdr:cNvPr>
        <xdr:cNvSpPr txBox="1"/>
      </xdr:nvSpPr>
      <xdr:spPr>
        <a:xfrm>
          <a:off x="22199600" y="7150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117348</xdr:rowOff>
    </xdr:from>
    <xdr:to>
      <xdr:col>116</xdr:col>
      <xdr:colOff>152400</xdr:colOff>
      <xdr:row>41</xdr:row>
      <xdr:rowOff>117348</xdr:rowOff>
    </xdr:to>
    <xdr:cxnSp macro="">
      <xdr:nvCxnSpPr>
        <xdr:cNvPr id="571" name="直線コネクタ 570">
          <a:extLst>
            <a:ext uri="{FF2B5EF4-FFF2-40B4-BE49-F238E27FC236}">
              <a16:creationId xmlns:a16="http://schemas.microsoft.com/office/drawing/2014/main" xmlns="" id="{00000000-0008-0000-0100-00003B020000}"/>
            </a:ext>
          </a:extLst>
        </xdr:cNvPr>
        <xdr:cNvCxnSpPr/>
      </xdr:nvCxnSpPr>
      <xdr:spPr>
        <a:xfrm>
          <a:off x="22072600" y="7146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75455</xdr:rowOff>
    </xdr:from>
    <xdr:ext cx="469744" cy="259045"/>
    <xdr:sp macro="" textlink="">
      <xdr:nvSpPr>
        <xdr:cNvPr id="572" name="【認定こども園・幼稚園・保育所】&#10;一人当たり面積最大値テキスト">
          <a:extLst>
            <a:ext uri="{FF2B5EF4-FFF2-40B4-BE49-F238E27FC236}">
              <a16:creationId xmlns:a16="http://schemas.microsoft.com/office/drawing/2014/main" xmlns="" id="{00000000-0008-0000-0100-00003C020000}"/>
            </a:ext>
          </a:extLst>
        </xdr:cNvPr>
        <xdr:cNvSpPr txBox="1"/>
      </xdr:nvSpPr>
      <xdr:spPr>
        <a:xfrm>
          <a:off x="22199600" y="55618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128778</xdr:rowOff>
    </xdr:from>
    <xdr:to>
      <xdr:col>116</xdr:col>
      <xdr:colOff>152400</xdr:colOff>
      <xdr:row>33</xdr:row>
      <xdr:rowOff>128778</xdr:rowOff>
    </xdr:to>
    <xdr:cxnSp macro="">
      <xdr:nvCxnSpPr>
        <xdr:cNvPr id="573" name="直線コネクタ 572">
          <a:extLst>
            <a:ext uri="{FF2B5EF4-FFF2-40B4-BE49-F238E27FC236}">
              <a16:creationId xmlns:a16="http://schemas.microsoft.com/office/drawing/2014/main" xmlns="" id="{00000000-0008-0000-0100-00003D020000}"/>
            </a:ext>
          </a:extLst>
        </xdr:cNvPr>
        <xdr:cNvCxnSpPr/>
      </xdr:nvCxnSpPr>
      <xdr:spPr>
        <a:xfrm>
          <a:off x="22072600" y="5786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131843</xdr:rowOff>
    </xdr:from>
    <xdr:ext cx="469744" cy="259045"/>
    <xdr:sp macro="" textlink="">
      <xdr:nvSpPr>
        <xdr:cNvPr id="574" name="【認定こども園・幼稚園・保育所】&#10;一人当たり面積平均値テキスト">
          <a:extLst>
            <a:ext uri="{FF2B5EF4-FFF2-40B4-BE49-F238E27FC236}">
              <a16:creationId xmlns:a16="http://schemas.microsoft.com/office/drawing/2014/main" xmlns="" id="{00000000-0008-0000-0100-00003E020000}"/>
            </a:ext>
          </a:extLst>
        </xdr:cNvPr>
        <xdr:cNvSpPr txBox="1"/>
      </xdr:nvSpPr>
      <xdr:spPr>
        <a:xfrm>
          <a:off x="22199600" y="66469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153416</xdr:rowOff>
    </xdr:from>
    <xdr:to>
      <xdr:col>116</xdr:col>
      <xdr:colOff>114300</xdr:colOff>
      <xdr:row>39</xdr:row>
      <xdr:rowOff>83566</xdr:rowOff>
    </xdr:to>
    <xdr:sp macro="" textlink="">
      <xdr:nvSpPr>
        <xdr:cNvPr id="575" name="フローチャート: 判断 574">
          <a:extLst>
            <a:ext uri="{FF2B5EF4-FFF2-40B4-BE49-F238E27FC236}">
              <a16:creationId xmlns:a16="http://schemas.microsoft.com/office/drawing/2014/main" xmlns="" id="{00000000-0008-0000-0100-00003F020000}"/>
            </a:ext>
          </a:extLst>
        </xdr:cNvPr>
        <xdr:cNvSpPr/>
      </xdr:nvSpPr>
      <xdr:spPr>
        <a:xfrm>
          <a:off x="22110700" y="6668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153416</xdr:rowOff>
    </xdr:from>
    <xdr:to>
      <xdr:col>112</xdr:col>
      <xdr:colOff>38100</xdr:colOff>
      <xdr:row>39</xdr:row>
      <xdr:rowOff>83566</xdr:rowOff>
    </xdr:to>
    <xdr:sp macro="" textlink="">
      <xdr:nvSpPr>
        <xdr:cNvPr id="576" name="フローチャート: 判断 575">
          <a:extLst>
            <a:ext uri="{FF2B5EF4-FFF2-40B4-BE49-F238E27FC236}">
              <a16:creationId xmlns:a16="http://schemas.microsoft.com/office/drawing/2014/main" xmlns="" id="{00000000-0008-0000-0100-000040020000}"/>
            </a:ext>
          </a:extLst>
        </xdr:cNvPr>
        <xdr:cNvSpPr/>
      </xdr:nvSpPr>
      <xdr:spPr>
        <a:xfrm>
          <a:off x="21272500" y="6668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254</xdr:rowOff>
    </xdr:from>
    <xdr:to>
      <xdr:col>107</xdr:col>
      <xdr:colOff>101600</xdr:colOff>
      <xdr:row>39</xdr:row>
      <xdr:rowOff>101854</xdr:rowOff>
    </xdr:to>
    <xdr:sp macro="" textlink="">
      <xdr:nvSpPr>
        <xdr:cNvPr id="577" name="フローチャート: 判断 576">
          <a:extLst>
            <a:ext uri="{FF2B5EF4-FFF2-40B4-BE49-F238E27FC236}">
              <a16:creationId xmlns:a16="http://schemas.microsoft.com/office/drawing/2014/main" xmlns="" id="{00000000-0008-0000-0100-000041020000}"/>
            </a:ext>
          </a:extLst>
        </xdr:cNvPr>
        <xdr:cNvSpPr/>
      </xdr:nvSpPr>
      <xdr:spPr>
        <a:xfrm>
          <a:off x="20383500" y="668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11684</xdr:rowOff>
    </xdr:from>
    <xdr:to>
      <xdr:col>102</xdr:col>
      <xdr:colOff>165100</xdr:colOff>
      <xdr:row>39</xdr:row>
      <xdr:rowOff>113284</xdr:rowOff>
    </xdr:to>
    <xdr:sp macro="" textlink="">
      <xdr:nvSpPr>
        <xdr:cNvPr id="578" name="フローチャート: 判断 577">
          <a:extLst>
            <a:ext uri="{FF2B5EF4-FFF2-40B4-BE49-F238E27FC236}">
              <a16:creationId xmlns:a16="http://schemas.microsoft.com/office/drawing/2014/main" xmlns="" id="{00000000-0008-0000-0100-000042020000}"/>
            </a:ext>
          </a:extLst>
        </xdr:cNvPr>
        <xdr:cNvSpPr/>
      </xdr:nvSpPr>
      <xdr:spPr>
        <a:xfrm>
          <a:off x="19494500" y="6698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7112</xdr:rowOff>
    </xdr:from>
    <xdr:to>
      <xdr:col>98</xdr:col>
      <xdr:colOff>38100</xdr:colOff>
      <xdr:row>39</xdr:row>
      <xdr:rowOff>108712</xdr:rowOff>
    </xdr:to>
    <xdr:sp macro="" textlink="">
      <xdr:nvSpPr>
        <xdr:cNvPr id="579" name="フローチャート: 判断 578">
          <a:extLst>
            <a:ext uri="{FF2B5EF4-FFF2-40B4-BE49-F238E27FC236}">
              <a16:creationId xmlns:a16="http://schemas.microsoft.com/office/drawing/2014/main" xmlns="" id="{00000000-0008-0000-0100-000043020000}"/>
            </a:ext>
          </a:extLst>
        </xdr:cNvPr>
        <xdr:cNvSpPr/>
      </xdr:nvSpPr>
      <xdr:spPr>
        <a:xfrm>
          <a:off x="18605500" y="6693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xmlns="" id="{00000000-0008-0000-0100-000044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xmlns="" id="{00000000-0008-0000-0100-000045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xmlns="" id="{00000000-0008-0000-0100-000046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xmlns="" id="{00000000-0008-0000-0100-000047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xmlns="" id="{00000000-0008-0000-0100-000048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45974</xdr:rowOff>
    </xdr:from>
    <xdr:to>
      <xdr:col>116</xdr:col>
      <xdr:colOff>114300</xdr:colOff>
      <xdr:row>38</xdr:row>
      <xdr:rowOff>147574</xdr:rowOff>
    </xdr:to>
    <xdr:sp macro="" textlink="">
      <xdr:nvSpPr>
        <xdr:cNvPr id="585" name="楕円 584">
          <a:extLst>
            <a:ext uri="{FF2B5EF4-FFF2-40B4-BE49-F238E27FC236}">
              <a16:creationId xmlns:a16="http://schemas.microsoft.com/office/drawing/2014/main" xmlns="" id="{00000000-0008-0000-0100-000049020000}"/>
            </a:ext>
          </a:extLst>
        </xdr:cNvPr>
        <xdr:cNvSpPr/>
      </xdr:nvSpPr>
      <xdr:spPr>
        <a:xfrm>
          <a:off x="22110700" y="6561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68851</xdr:rowOff>
    </xdr:from>
    <xdr:ext cx="469744" cy="259045"/>
    <xdr:sp macro="" textlink="">
      <xdr:nvSpPr>
        <xdr:cNvPr id="586" name="【認定こども園・幼稚園・保育所】&#10;一人当たり面積該当値テキスト">
          <a:extLst>
            <a:ext uri="{FF2B5EF4-FFF2-40B4-BE49-F238E27FC236}">
              <a16:creationId xmlns:a16="http://schemas.microsoft.com/office/drawing/2014/main" xmlns="" id="{00000000-0008-0000-0100-00004A020000}"/>
            </a:ext>
          </a:extLst>
        </xdr:cNvPr>
        <xdr:cNvSpPr txBox="1"/>
      </xdr:nvSpPr>
      <xdr:spPr>
        <a:xfrm>
          <a:off x="22199600" y="6412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57404</xdr:rowOff>
    </xdr:from>
    <xdr:to>
      <xdr:col>112</xdr:col>
      <xdr:colOff>38100</xdr:colOff>
      <xdr:row>38</xdr:row>
      <xdr:rowOff>159004</xdr:rowOff>
    </xdr:to>
    <xdr:sp macro="" textlink="">
      <xdr:nvSpPr>
        <xdr:cNvPr id="587" name="楕円 586">
          <a:extLst>
            <a:ext uri="{FF2B5EF4-FFF2-40B4-BE49-F238E27FC236}">
              <a16:creationId xmlns:a16="http://schemas.microsoft.com/office/drawing/2014/main" xmlns="" id="{00000000-0008-0000-0100-00004B020000}"/>
            </a:ext>
          </a:extLst>
        </xdr:cNvPr>
        <xdr:cNvSpPr/>
      </xdr:nvSpPr>
      <xdr:spPr>
        <a:xfrm>
          <a:off x="21272500" y="6572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96774</xdr:rowOff>
    </xdr:from>
    <xdr:to>
      <xdr:col>116</xdr:col>
      <xdr:colOff>63500</xdr:colOff>
      <xdr:row>38</xdr:row>
      <xdr:rowOff>108204</xdr:rowOff>
    </xdr:to>
    <xdr:cxnSp macro="">
      <xdr:nvCxnSpPr>
        <xdr:cNvPr id="588" name="直線コネクタ 587">
          <a:extLst>
            <a:ext uri="{FF2B5EF4-FFF2-40B4-BE49-F238E27FC236}">
              <a16:creationId xmlns:a16="http://schemas.microsoft.com/office/drawing/2014/main" xmlns="" id="{00000000-0008-0000-0100-00004C020000}"/>
            </a:ext>
          </a:extLst>
        </xdr:cNvPr>
        <xdr:cNvCxnSpPr/>
      </xdr:nvCxnSpPr>
      <xdr:spPr>
        <a:xfrm flipV="1">
          <a:off x="21323300" y="6611874"/>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68834</xdr:rowOff>
    </xdr:from>
    <xdr:to>
      <xdr:col>107</xdr:col>
      <xdr:colOff>101600</xdr:colOff>
      <xdr:row>38</xdr:row>
      <xdr:rowOff>170434</xdr:rowOff>
    </xdr:to>
    <xdr:sp macro="" textlink="">
      <xdr:nvSpPr>
        <xdr:cNvPr id="589" name="楕円 588">
          <a:extLst>
            <a:ext uri="{FF2B5EF4-FFF2-40B4-BE49-F238E27FC236}">
              <a16:creationId xmlns:a16="http://schemas.microsoft.com/office/drawing/2014/main" xmlns="" id="{00000000-0008-0000-0100-00004D020000}"/>
            </a:ext>
          </a:extLst>
        </xdr:cNvPr>
        <xdr:cNvSpPr/>
      </xdr:nvSpPr>
      <xdr:spPr>
        <a:xfrm>
          <a:off x="20383500" y="6583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108204</xdr:rowOff>
    </xdr:from>
    <xdr:to>
      <xdr:col>111</xdr:col>
      <xdr:colOff>177800</xdr:colOff>
      <xdr:row>38</xdr:row>
      <xdr:rowOff>119634</xdr:rowOff>
    </xdr:to>
    <xdr:cxnSp macro="">
      <xdr:nvCxnSpPr>
        <xdr:cNvPr id="590" name="直線コネクタ 589">
          <a:extLst>
            <a:ext uri="{FF2B5EF4-FFF2-40B4-BE49-F238E27FC236}">
              <a16:creationId xmlns:a16="http://schemas.microsoft.com/office/drawing/2014/main" xmlns="" id="{00000000-0008-0000-0100-00004E020000}"/>
            </a:ext>
          </a:extLst>
        </xdr:cNvPr>
        <xdr:cNvCxnSpPr/>
      </xdr:nvCxnSpPr>
      <xdr:spPr>
        <a:xfrm flipV="1">
          <a:off x="20434300" y="6623304"/>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20828</xdr:rowOff>
    </xdr:from>
    <xdr:to>
      <xdr:col>102</xdr:col>
      <xdr:colOff>165100</xdr:colOff>
      <xdr:row>38</xdr:row>
      <xdr:rowOff>122428</xdr:rowOff>
    </xdr:to>
    <xdr:sp macro="" textlink="">
      <xdr:nvSpPr>
        <xdr:cNvPr id="591" name="楕円 590">
          <a:extLst>
            <a:ext uri="{FF2B5EF4-FFF2-40B4-BE49-F238E27FC236}">
              <a16:creationId xmlns:a16="http://schemas.microsoft.com/office/drawing/2014/main" xmlns="" id="{00000000-0008-0000-0100-00004F020000}"/>
            </a:ext>
          </a:extLst>
        </xdr:cNvPr>
        <xdr:cNvSpPr/>
      </xdr:nvSpPr>
      <xdr:spPr>
        <a:xfrm>
          <a:off x="19494500" y="6535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71628</xdr:rowOff>
    </xdr:from>
    <xdr:to>
      <xdr:col>107</xdr:col>
      <xdr:colOff>50800</xdr:colOff>
      <xdr:row>38</xdr:row>
      <xdr:rowOff>119634</xdr:rowOff>
    </xdr:to>
    <xdr:cxnSp macro="">
      <xdr:nvCxnSpPr>
        <xdr:cNvPr id="592" name="直線コネクタ 591">
          <a:extLst>
            <a:ext uri="{FF2B5EF4-FFF2-40B4-BE49-F238E27FC236}">
              <a16:creationId xmlns:a16="http://schemas.microsoft.com/office/drawing/2014/main" xmlns="" id="{00000000-0008-0000-0100-000050020000}"/>
            </a:ext>
          </a:extLst>
        </xdr:cNvPr>
        <xdr:cNvCxnSpPr/>
      </xdr:nvCxnSpPr>
      <xdr:spPr>
        <a:xfrm>
          <a:off x="19545300" y="6586728"/>
          <a:ext cx="889000" cy="48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41402</xdr:rowOff>
    </xdr:from>
    <xdr:to>
      <xdr:col>98</xdr:col>
      <xdr:colOff>38100</xdr:colOff>
      <xdr:row>38</xdr:row>
      <xdr:rowOff>143002</xdr:rowOff>
    </xdr:to>
    <xdr:sp macro="" textlink="">
      <xdr:nvSpPr>
        <xdr:cNvPr id="593" name="楕円 592">
          <a:extLst>
            <a:ext uri="{FF2B5EF4-FFF2-40B4-BE49-F238E27FC236}">
              <a16:creationId xmlns:a16="http://schemas.microsoft.com/office/drawing/2014/main" xmlns="" id="{00000000-0008-0000-0100-000051020000}"/>
            </a:ext>
          </a:extLst>
        </xdr:cNvPr>
        <xdr:cNvSpPr/>
      </xdr:nvSpPr>
      <xdr:spPr>
        <a:xfrm>
          <a:off x="18605500" y="6556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71628</xdr:rowOff>
    </xdr:from>
    <xdr:to>
      <xdr:col>102</xdr:col>
      <xdr:colOff>114300</xdr:colOff>
      <xdr:row>38</xdr:row>
      <xdr:rowOff>92202</xdr:rowOff>
    </xdr:to>
    <xdr:cxnSp macro="">
      <xdr:nvCxnSpPr>
        <xdr:cNvPr id="594" name="直線コネクタ 593">
          <a:extLst>
            <a:ext uri="{FF2B5EF4-FFF2-40B4-BE49-F238E27FC236}">
              <a16:creationId xmlns:a16="http://schemas.microsoft.com/office/drawing/2014/main" xmlns="" id="{00000000-0008-0000-0100-000052020000}"/>
            </a:ext>
          </a:extLst>
        </xdr:cNvPr>
        <xdr:cNvCxnSpPr/>
      </xdr:nvCxnSpPr>
      <xdr:spPr>
        <a:xfrm flipV="1">
          <a:off x="18656300" y="6586728"/>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74693</xdr:rowOff>
    </xdr:from>
    <xdr:ext cx="469744" cy="259045"/>
    <xdr:sp macro="" textlink="">
      <xdr:nvSpPr>
        <xdr:cNvPr id="595" name="n_1aveValue【認定こども園・幼稚園・保育所】&#10;一人当たり面積">
          <a:extLst>
            <a:ext uri="{FF2B5EF4-FFF2-40B4-BE49-F238E27FC236}">
              <a16:creationId xmlns:a16="http://schemas.microsoft.com/office/drawing/2014/main" xmlns="" id="{00000000-0008-0000-0100-000053020000}"/>
            </a:ext>
          </a:extLst>
        </xdr:cNvPr>
        <xdr:cNvSpPr txBox="1"/>
      </xdr:nvSpPr>
      <xdr:spPr>
        <a:xfrm>
          <a:off x="21075727" y="6761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92981</xdr:rowOff>
    </xdr:from>
    <xdr:ext cx="469744" cy="259045"/>
    <xdr:sp macro="" textlink="">
      <xdr:nvSpPr>
        <xdr:cNvPr id="596" name="n_2aveValue【認定こども園・幼稚園・保育所】&#10;一人当たり面積">
          <a:extLst>
            <a:ext uri="{FF2B5EF4-FFF2-40B4-BE49-F238E27FC236}">
              <a16:creationId xmlns:a16="http://schemas.microsoft.com/office/drawing/2014/main" xmlns="" id="{00000000-0008-0000-0100-000054020000}"/>
            </a:ext>
          </a:extLst>
        </xdr:cNvPr>
        <xdr:cNvSpPr txBox="1"/>
      </xdr:nvSpPr>
      <xdr:spPr>
        <a:xfrm>
          <a:off x="20199427" y="6779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104411</xdr:rowOff>
    </xdr:from>
    <xdr:ext cx="469744" cy="259045"/>
    <xdr:sp macro="" textlink="">
      <xdr:nvSpPr>
        <xdr:cNvPr id="597" name="n_3aveValue【認定こども園・幼稚園・保育所】&#10;一人当たり面積">
          <a:extLst>
            <a:ext uri="{FF2B5EF4-FFF2-40B4-BE49-F238E27FC236}">
              <a16:creationId xmlns:a16="http://schemas.microsoft.com/office/drawing/2014/main" xmlns="" id="{00000000-0008-0000-0100-000055020000}"/>
            </a:ext>
          </a:extLst>
        </xdr:cNvPr>
        <xdr:cNvSpPr txBox="1"/>
      </xdr:nvSpPr>
      <xdr:spPr>
        <a:xfrm>
          <a:off x="19310427" y="6790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99839</xdr:rowOff>
    </xdr:from>
    <xdr:ext cx="469744" cy="259045"/>
    <xdr:sp macro="" textlink="">
      <xdr:nvSpPr>
        <xdr:cNvPr id="598" name="n_4aveValue【認定こども園・幼稚園・保育所】&#10;一人当たり面積">
          <a:extLst>
            <a:ext uri="{FF2B5EF4-FFF2-40B4-BE49-F238E27FC236}">
              <a16:creationId xmlns:a16="http://schemas.microsoft.com/office/drawing/2014/main" xmlns="" id="{00000000-0008-0000-0100-000056020000}"/>
            </a:ext>
          </a:extLst>
        </xdr:cNvPr>
        <xdr:cNvSpPr txBox="1"/>
      </xdr:nvSpPr>
      <xdr:spPr>
        <a:xfrm>
          <a:off x="18421427" y="67863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4081</xdr:rowOff>
    </xdr:from>
    <xdr:ext cx="469744" cy="259045"/>
    <xdr:sp macro="" textlink="">
      <xdr:nvSpPr>
        <xdr:cNvPr id="599" name="n_1mainValue【認定こども園・幼稚園・保育所】&#10;一人当たり面積">
          <a:extLst>
            <a:ext uri="{FF2B5EF4-FFF2-40B4-BE49-F238E27FC236}">
              <a16:creationId xmlns:a16="http://schemas.microsoft.com/office/drawing/2014/main" xmlns="" id="{00000000-0008-0000-0100-000057020000}"/>
            </a:ext>
          </a:extLst>
        </xdr:cNvPr>
        <xdr:cNvSpPr txBox="1"/>
      </xdr:nvSpPr>
      <xdr:spPr>
        <a:xfrm>
          <a:off x="21075727" y="6347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15511</xdr:rowOff>
    </xdr:from>
    <xdr:ext cx="469744" cy="259045"/>
    <xdr:sp macro="" textlink="">
      <xdr:nvSpPr>
        <xdr:cNvPr id="600" name="n_2mainValue【認定こども園・幼稚園・保育所】&#10;一人当たり面積">
          <a:extLst>
            <a:ext uri="{FF2B5EF4-FFF2-40B4-BE49-F238E27FC236}">
              <a16:creationId xmlns:a16="http://schemas.microsoft.com/office/drawing/2014/main" xmlns="" id="{00000000-0008-0000-0100-000058020000}"/>
            </a:ext>
          </a:extLst>
        </xdr:cNvPr>
        <xdr:cNvSpPr txBox="1"/>
      </xdr:nvSpPr>
      <xdr:spPr>
        <a:xfrm>
          <a:off x="20199427" y="6359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138955</xdr:rowOff>
    </xdr:from>
    <xdr:ext cx="469744" cy="259045"/>
    <xdr:sp macro="" textlink="">
      <xdr:nvSpPr>
        <xdr:cNvPr id="601" name="n_3mainValue【認定こども園・幼稚園・保育所】&#10;一人当たり面積">
          <a:extLst>
            <a:ext uri="{FF2B5EF4-FFF2-40B4-BE49-F238E27FC236}">
              <a16:creationId xmlns:a16="http://schemas.microsoft.com/office/drawing/2014/main" xmlns="" id="{00000000-0008-0000-0100-000059020000}"/>
            </a:ext>
          </a:extLst>
        </xdr:cNvPr>
        <xdr:cNvSpPr txBox="1"/>
      </xdr:nvSpPr>
      <xdr:spPr>
        <a:xfrm>
          <a:off x="19310427" y="6311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159529</xdr:rowOff>
    </xdr:from>
    <xdr:ext cx="469744" cy="259045"/>
    <xdr:sp macro="" textlink="">
      <xdr:nvSpPr>
        <xdr:cNvPr id="602" name="n_4mainValue【認定こども園・幼稚園・保育所】&#10;一人当たり面積">
          <a:extLst>
            <a:ext uri="{FF2B5EF4-FFF2-40B4-BE49-F238E27FC236}">
              <a16:creationId xmlns:a16="http://schemas.microsoft.com/office/drawing/2014/main" xmlns="" id="{00000000-0008-0000-0100-00005A020000}"/>
            </a:ext>
          </a:extLst>
        </xdr:cNvPr>
        <xdr:cNvSpPr txBox="1"/>
      </xdr:nvSpPr>
      <xdr:spPr>
        <a:xfrm>
          <a:off x="18421427" y="6331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3" name="正方形/長方形 602">
          <a:extLst>
            <a:ext uri="{FF2B5EF4-FFF2-40B4-BE49-F238E27FC236}">
              <a16:creationId xmlns:a16="http://schemas.microsoft.com/office/drawing/2014/main" xmlns="" id="{00000000-0008-0000-0100-00005B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4" name="正方形/長方形 603">
          <a:extLst>
            <a:ext uri="{FF2B5EF4-FFF2-40B4-BE49-F238E27FC236}">
              <a16:creationId xmlns:a16="http://schemas.microsoft.com/office/drawing/2014/main" xmlns="" id="{00000000-0008-0000-0100-00005C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5" name="正方形/長方形 604">
          <a:extLst>
            <a:ext uri="{FF2B5EF4-FFF2-40B4-BE49-F238E27FC236}">
              <a16:creationId xmlns:a16="http://schemas.microsoft.com/office/drawing/2014/main" xmlns="" id="{00000000-0008-0000-0100-00005D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6" name="正方形/長方形 605">
          <a:extLst>
            <a:ext uri="{FF2B5EF4-FFF2-40B4-BE49-F238E27FC236}">
              <a16:creationId xmlns:a16="http://schemas.microsoft.com/office/drawing/2014/main" xmlns="" id="{00000000-0008-0000-0100-00005E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7" name="正方形/長方形 606">
          <a:extLst>
            <a:ext uri="{FF2B5EF4-FFF2-40B4-BE49-F238E27FC236}">
              <a16:creationId xmlns:a16="http://schemas.microsoft.com/office/drawing/2014/main" xmlns="" id="{00000000-0008-0000-0100-00005F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8" name="正方形/長方形 607">
          <a:extLst>
            <a:ext uri="{FF2B5EF4-FFF2-40B4-BE49-F238E27FC236}">
              <a16:creationId xmlns:a16="http://schemas.microsoft.com/office/drawing/2014/main" xmlns="" id="{00000000-0008-0000-0100-000060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9" name="正方形/長方形 608">
          <a:extLst>
            <a:ext uri="{FF2B5EF4-FFF2-40B4-BE49-F238E27FC236}">
              <a16:creationId xmlns:a16="http://schemas.microsoft.com/office/drawing/2014/main" xmlns="" id="{00000000-0008-0000-0100-000061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0" name="正方形/長方形 609">
          <a:extLst>
            <a:ext uri="{FF2B5EF4-FFF2-40B4-BE49-F238E27FC236}">
              <a16:creationId xmlns:a16="http://schemas.microsoft.com/office/drawing/2014/main" xmlns="" id="{00000000-0008-0000-0100-000062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1" name="テキスト ボックス 610">
          <a:extLst>
            <a:ext uri="{FF2B5EF4-FFF2-40B4-BE49-F238E27FC236}">
              <a16:creationId xmlns:a16="http://schemas.microsoft.com/office/drawing/2014/main" xmlns="" id="{00000000-0008-0000-0100-000063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2" name="直線コネクタ 611">
          <a:extLst>
            <a:ext uri="{FF2B5EF4-FFF2-40B4-BE49-F238E27FC236}">
              <a16:creationId xmlns:a16="http://schemas.microsoft.com/office/drawing/2014/main" xmlns="" id="{00000000-0008-0000-0100-000064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3" name="テキスト ボックス 612">
          <a:extLst>
            <a:ext uri="{FF2B5EF4-FFF2-40B4-BE49-F238E27FC236}">
              <a16:creationId xmlns:a16="http://schemas.microsoft.com/office/drawing/2014/main" xmlns="" id="{00000000-0008-0000-0100-000065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614" name="直線コネクタ 613">
          <a:extLst>
            <a:ext uri="{FF2B5EF4-FFF2-40B4-BE49-F238E27FC236}">
              <a16:creationId xmlns:a16="http://schemas.microsoft.com/office/drawing/2014/main" xmlns="" id="{00000000-0008-0000-0100-000066020000}"/>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615" name="テキスト ボックス 614">
          <a:extLst>
            <a:ext uri="{FF2B5EF4-FFF2-40B4-BE49-F238E27FC236}">
              <a16:creationId xmlns:a16="http://schemas.microsoft.com/office/drawing/2014/main" xmlns="" id="{00000000-0008-0000-0100-000067020000}"/>
            </a:ext>
          </a:extLst>
        </xdr:cNvPr>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616" name="直線コネクタ 615">
          <a:extLst>
            <a:ext uri="{FF2B5EF4-FFF2-40B4-BE49-F238E27FC236}">
              <a16:creationId xmlns:a16="http://schemas.microsoft.com/office/drawing/2014/main" xmlns="" id="{00000000-0008-0000-0100-000068020000}"/>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617" name="テキスト ボックス 616">
          <a:extLst>
            <a:ext uri="{FF2B5EF4-FFF2-40B4-BE49-F238E27FC236}">
              <a16:creationId xmlns:a16="http://schemas.microsoft.com/office/drawing/2014/main" xmlns="" id="{00000000-0008-0000-0100-000069020000}"/>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618" name="直線コネクタ 617">
          <a:extLst>
            <a:ext uri="{FF2B5EF4-FFF2-40B4-BE49-F238E27FC236}">
              <a16:creationId xmlns:a16="http://schemas.microsoft.com/office/drawing/2014/main" xmlns="" id="{00000000-0008-0000-0100-00006A020000}"/>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619" name="テキスト ボックス 618">
          <a:extLst>
            <a:ext uri="{FF2B5EF4-FFF2-40B4-BE49-F238E27FC236}">
              <a16:creationId xmlns:a16="http://schemas.microsoft.com/office/drawing/2014/main" xmlns="" id="{00000000-0008-0000-0100-00006B020000}"/>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620" name="直線コネクタ 619">
          <a:extLst>
            <a:ext uri="{FF2B5EF4-FFF2-40B4-BE49-F238E27FC236}">
              <a16:creationId xmlns:a16="http://schemas.microsoft.com/office/drawing/2014/main" xmlns="" id="{00000000-0008-0000-0100-00006C020000}"/>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21" name="テキスト ボックス 620">
          <a:extLst>
            <a:ext uri="{FF2B5EF4-FFF2-40B4-BE49-F238E27FC236}">
              <a16:creationId xmlns:a16="http://schemas.microsoft.com/office/drawing/2014/main" xmlns="" id="{00000000-0008-0000-0100-00006D020000}"/>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2" name="直線コネクタ 621">
          <a:extLst>
            <a:ext uri="{FF2B5EF4-FFF2-40B4-BE49-F238E27FC236}">
              <a16:creationId xmlns:a16="http://schemas.microsoft.com/office/drawing/2014/main" xmlns="" id="{00000000-0008-0000-0100-00006E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23" name="テキスト ボックス 622">
          <a:extLst>
            <a:ext uri="{FF2B5EF4-FFF2-40B4-BE49-F238E27FC236}">
              <a16:creationId xmlns:a16="http://schemas.microsoft.com/office/drawing/2014/main" xmlns="" id="{00000000-0008-0000-0100-00006F020000}"/>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4" name="【学校施設】&#10;有形固定資産減価償却率グラフ枠">
          <a:extLst>
            <a:ext uri="{FF2B5EF4-FFF2-40B4-BE49-F238E27FC236}">
              <a16:creationId xmlns:a16="http://schemas.microsoft.com/office/drawing/2014/main" xmlns="" id="{00000000-0008-0000-0100-000070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89154</xdr:rowOff>
    </xdr:from>
    <xdr:to>
      <xdr:col>85</xdr:col>
      <xdr:colOff>126364</xdr:colOff>
      <xdr:row>62</xdr:row>
      <xdr:rowOff>64008</xdr:rowOff>
    </xdr:to>
    <xdr:cxnSp macro="">
      <xdr:nvCxnSpPr>
        <xdr:cNvPr id="625" name="直線コネクタ 624">
          <a:extLst>
            <a:ext uri="{FF2B5EF4-FFF2-40B4-BE49-F238E27FC236}">
              <a16:creationId xmlns:a16="http://schemas.microsoft.com/office/drawing/2014/main" xmlns="" id="{00000000-0008-0000-0100-000071020000}"/>
            </a:ext>
          </a:extLst>
        </xdr:cNvPr>
        <xdr:cNvCxnSpPr/>
      </xdr:nvCxnSpPr>
      <xdr:spPr>
        <a:xfrm flipV="1">
          <a:off x="16318864" y="9518904"/>
          <a:ext cx="0" cy="1175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67835</xdr:rowOff>
    </xdr:from>
    <xdr:ext cx="405111" cy="259045"/>
    <xdr:sp macro="" textlink="">
      <xdr:nvSpPr>
        <xdr:cNvPr id="626" name="【学校施設】&#10;有形固定資産減価償却率最小値テキスト">
          <a:extLst>
            <a:ext uri="{FF2B5EF4-FFF2-40B4-BE49-F238E27FC236}">
              <a16:creationId xmlns:a16="http://schemas.microsoft.com/office/drawing/2014/main" xmlns="" id="{00000000-0008-0000-0100-000072020000}"/>
            </a:ext>
          </a:extLst>
        </xdr:cNvPr>
        <xdr:cNvSpPr txBox="1"/>
      </xdr:nvSpPr>
      <xdr:spPr>
        <a:xfrm>
          <a:off x="16357600" y="10697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64008</xdr:rowOff>
    </xdr:from>
    <xdr:to>
      <xdr:col>86</xdr:col>
      <xdr:colOff>25400</xdr:colOff>
      <xdr:row>62</xdr:row>
      <xdr:rowOff>64008</xdr:rowOff>
    </xdr:to>
    <xdr:cxnSp macro="">
      <xdr:nvCxnSpPr>
        <xdr:cNvPr id="627" name="直線コネクタ 626">
          <a:extLst>
            <a:ext uri="{FF2B5EF4-FFF2-40B4-BE49-F238E27FC236}">
              <a16:creationId xmlns:a16="http://schemas.microsoft.com/office/drawing/2014/main" xmlns="" id="{00000000-0008-0000-0100-000073020000}"/>
            </a:ext>
          </a:extLst>
        </xdr:cNvPr>
        <xdr:cNvCxnSpPr/>
      </xdr:nvCxnSpPr>
      <xdr:spPr>
        <a:xfrm>
          <a:off x="16230600" y="10693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35831</xdr:rowOff>
    </xdr:from>
    <xdr:ext cx="405111" cy="259045"/>
    <xdr:sp macro="" textlink="">
      <xdr:nvSpPr>
        <xdr:cNvPr id="628" name="【学校施設】&#10;有形固定資産減価償却率最大値テキスト">
          <a:extLst>
            <a:ext uri="{FF2B5EF4-FFF2-40B4-BE49-F238E27FC236}">
              <a16:creationId xmlns:a16="http://schemas.microsoft.com/office/drawing/2014/main" xmlns="" id="{00000000-0008-0000-0100-000074020000}"/>
            </a:ext>
          </a:extLst>
        </xdr:cNvPr>
        <xdr:cNvSpPr txBox="1"/>
      </xdr:nvSpPr>
      <xdr:spPr>
        <a:xfrm>
          <a:off x="16357600" y="9294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89154</xdr:rowOff>
    </xdr:from>
    <xdr:to>
      <xdr:col>86</xdr:col>
      <xdr:colOff>25400</xdr:colOff>
      <xdr:row>55</xdr:row>
      <xdr:rowOff>89154</xdr:rowOff>
    </xdr:to>
    <xdr:cxnSp macro="">
      <xdr:nvCxnSpPr>
        <xdr:cNvPr id="629" name="直線コネクタ 628">
          <a:extLst>
            <a:ext uri="{FF2B5EF4-FFF2-40B4-BE49-F238E27FC236}">
              <a16:creationId xmlns:a16="http://schemas.microsoft.com/office/drawing/2014/main" xmlns="" id="{00000000-0008-0000-0100-000075020000}"/>
            </a:ext>
          </a:extLst>
        </xdr:cNvPr>
        <xdr:cNvCxnSpPr/>
      </xdr:nvCxnSpPr>
      <xdr:spPr>
        <a:xfrm>
          <a:off x="16230600" y="9518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57</xdr:row>
      <xdr:rowOff>166387</xdr:rowOff>
    </xdr:from>
    <xdr:ext cx="405111" cy="259045"/>
    <xdr:sp macro="" textlink="">
      <xdr:nvSpPr>
        <xdr:cNvPr id="630" name="【学校施設】&#10;有形固定資産減価償却率平均値テキスト">
          <a:extLst>
            <a:ext uri="{FF2B5EF4-FFF2-40B4-BE49-F238E27FC236}">
              <a16:creationId xmlns:a16="http://schemas.microsoft.com/office/drawing/2014/main" xmlns="" id="{00000000-0008-0000-0100-000076020000}"/>
            </a:ext>
          </a:extLst>
        </xdr:cNvPr>
        <xdr:cNvSpPr txBox="1"/>
      </xdr:nvSpPr>
      <xdr:spPr>
        <a:xfrm>
          <a:off x="16357600" y="99390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143510</xdr:rowOff>
    </xdr:from>
    <xdr:to>
      <xdr:col>85</xdr:col>
      <xdr:colOff>177800</xdr:colOff>
      <xdr:row>59</xdr:row>
      <xdr:rowOff>73660</xdr:rowOff>
    </xdr:to>
    <xdr:sp macro="" textlink="">
      <xdr:nvSpPr>
        <xdr:cNvPr id="631" name="フローチャート: 判断 630">
          <a:extLst>
            <a:ext uri="{FF2B5EF4-FFF2-40B4-BE49-F238E27FC236}">
              <a16:creationId xmlns:a16="http://schemas.microsoft.com/office/drawing/2014/main" xmlns="" id="{00000000-0008-0000-0100-000077020000}"/>
            </a:ext>
          </a:extLst>
        </xdr:cNvPr>
        <xdr:cNvSpPr/>
      </xdr:nvSpPr>
      <xdr:spPr>
        <a:xfrm>
          <a:off x="16268700" y="10087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109220</xdr:rowOff>
    </xdr:from>
    <xdr:to>
      <xdr:col>81</xdr:col>
      <xdr:colOff>101600</xdr:colOff>
      <xdr:row>59</xdr:row>
      <xdr:rowOff>39370</xdr:rowOff>
    </xdr:to>
    <xdr:sp macro="" textlink="">
      <xdr:nvSpPr>
        <xdr:cNvPr id="632" name="フローチャート: 判断 631">
          <a:extLst>
            <a:ext uri="{FF2B5EF4-FFF2-40B4-BE49-F238E27FC236}">
              <a16:creationId xmlns:a16="http://schemas.microsoft.com/office/drawing/2014/main" xmlns="" id="{00000000-0008-0000-0100-000078020000}"/>
            </a:ext>
          </a:extLst>
        </xdr:cNvPr>
        <xdr:cNvSpPr/>
      </xdr:nvSpPr>
      <xdr:spPr>
        <a:xfrm>
          <a:off x="15430500" y="1005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111506</xdr:rowOff>
    </xdr:from>
    <xdr:to>
      <xdr:col>76</xdr:col>
      <xdr:colOff>165100</xdr:colOff>
      <xdr:row>59</xdr:row>
      <xdr:rowOff>41656</xdr:rowOff>
    </xdr:to>
    <xdr:sp macro="" textlink="">
      <xdr:nvSpPr>
        <xdr:cNvPr id="633" name="フローチャート: 判断 632">
          <a:extLst>
            <a:ext uri="{FF2B5EF4-FFF2-40B4-BE49-F238E27FC236}">
              <a16:creationId xmlns:a16="http://schemas.microsoft.com/office/drawing/2014/main" xmlns="" id="{00000000-0008-0000-0100-000079020000}"/>
            </a:ext>
          </a:extLst>
        </xdr:cNvPr>
        <xdr:cNvSpPr/>
      </xdr:nvSpPr>
      <xdr:spPr>
        <a:xfrm>
          <a:off x="14541500" y="10055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88646</xdr:rowOff>
    </xdr:from>
    <xdr:to>
      <xdr:col>72</xdr:col>
      <xdr:colOff>38100</xdr:colOff>
      <xdr:row>59</xdr:row>
      <xdr:rowOff>18796</xdr:rowOff>
    </xdr:to>
    <xdr:sp macro="" textlink="">
      <xdr:nvSpPr>
        <xdr:cNvPr id="634" name="フローチャート: 判断 633">
          <a:extLst>
            <a:ext uri="{FF2B5EF4-FFF2-40B4-BE49-F238E27FC236}">
              <a16:creationId xmlns:a16="http://schemas.microsoft.com/office/drawing/2014/main" xmlns="" id="{00000000-0008-0000-0100-00007A020000}"/>
            </a:ext>
          </a:extLst>
        </xdr:cNvPr>
        <xdr:cNvSpPr/>
      </xdr:nvSpPr>
      <xdr:spPr>
        <a:xfrm>
          <a:off x="13652500" y="10032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74930</xdr:rowOff>
    </xdr:from>
    <xdr:to>
      <xdr:col>67</xdr:col>
      <xdr:colOff>101600</xdr:colOff>
      <xdr:row>59</xdr:row>
      <xdr:rowOff>5080</xdr:rowOff>
    </xdr:to>
    <xdr:sp macro="" textlink="">
      <xdr:nvSpPr>
        <xdr:cNvPr id="635" name="フローチャート: 判断 634">
          <a:extLst>
            <a:ext uri="{FF2B5EF4-FFF2-40B4-BE49-F238E27FC236}">
              <a16:creationId xmlns:a16="http://schemas.microsoft.com/office/drawing/2014/main" xmlns="" id="{00000000-0008-0000-0100-00007B020000}"/>
            </a:ext>
          </a:extLst>
        </xdr:cNvPr>
        <xdr:cNvSpPr/>
      </xdr:nvSpPr>
      <xdr:spPr>
        <a:xfrm>
          <a:off x="12763500" y="1001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6" name="テキスト ボックス 635">
          <a:extLst>
            <a:ext uri="{FF2B5EF4-FFF2-40B4-BE49-F238E27FC236}">
              <a16:creationId xmlns:a16="http://schemas.microsoft.com/office/drawing/2014/main" xmlns="" id="{00000000-0008-0000-0100-00007C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7" name="テキスト ボックス 636">
          <a:extLst>
            <a:ext uri="{FF2B5EF4-FFF2-40B4-BE49-F238E27FC236}">
              <a16:creationId xmlns:a16="http://schemas.microsoft.com/office/drawing/2014/main" xmlns="" id="{00000000-0008-0000-0100-00007D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8" name="テキスト ボックス 637">
          <a:extLst>
            <a:ext uri="{FF2B5EF4-FFF2-40B4-BE49-F238E27FC236}">
              <a16:creationId xmlns:a16="http://schemas.microsoft.com/office/drawing/2014/main" xmlns="" id="{00000000-0008-0000-0100-00007E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9" name="テキスト ボックス 638">
          <a:extLst>
            <a:ext uri="{FF2B5EF4-FFF2-40B4-BE49-F238E27FC236}">
              <a16:creationId xmlns:a16="http://schemas.microsoft.com/office/drawing/2014/main" xmlns="" id="{00000000-0008-0000-0100-00007F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xmlns="" id="{00000000-0008-0000-0100-000080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36068</xdr:rowOff>
    </xdr:from>
    <xdr:to>
      <xdr:col>85</xdr:col>
      <xdr:colOff>177800</xdr:colOff>
      <xdr:row>59</xdr:row>
      <xdr:rowOff>137668</xdr:rowOff>
    </xdr:to>
    <xdr:sp macro="" textlink="">
      <xdr:nvSpPr>
        <xdr:cNvPr id="641" name="楕円 640">
          <a:extLst>
            <a:ext uri="{FF2B5EF4-FFF2-40B4-BE49-F238E27FC236}">
              <a16:creationId xmlns:a16="http://schemas.microsoft.com/office/drawing/2014/main" xmlns="" id="{00000000-0008-0000-0100-000081020000}"/>
            </a:ext>
          </a:extLst>
        </xdr:cNvPr>
        <xdr:cNvSpPr/>
      </xdr:nvSpPr>
      <xdr:spPr>
        <a:xfrm>
          <a:off x="16268700" y="10151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14495</xdr:rowOff>
    </xdr:from>
    <xdr:ext cx="405111" cy="259045"/>
    <xdr:sp macro="" textlink="">
      <xdr:nvSpPr>
        <xdr:cNvPr id="642" name="【学校施設】&#10;有形固定資産減価償却率該当値テキスト">
          <a:extLst>
            <a:ext uri="{FF2B5EF4-FFF2-40B4-BE49-F238E27FC236}">
              <a16:creationId xmlns:a16="http://schemas.microsoft.com/office/drawing/2014/main" xmlns="" id="{00000000-0008-0000-0100-000082020000}"/>
            </a:ext>
          </a:extLst>
        </xdr:cNvPr>
        <xdr:cNvSpPr txBox="1"/>
      </xdr:nvSpPr>
      <xdr:spPr>
        <a:xfrm>
          <a:off x="16357600" y="101300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166370</xdr:rowOff>
    </xdr:from>
    <xdr:to>
      <xdr:col>81</xdr:col>
      <xdr:colOff>101600</xdr:colOff>
      <xdr:row>59</xdr:row>
      <xdr:rowOff>96520</xdr:rowOff>
    </xdr:to>
    <xdr:sp macro="" textlink="">
      <xdr:nvSpPr>
        <xdr:cNvPr id="643" name="楕円 642">
          <a:extLst>
            <a:ext uri="{FF2B5EF4-FFF2-40B4-BE49-F238E27FC236}">
              <a16:creationId xmlns:a16="http://schemas.microsoft.com/office/drawing/2014/main" xmlns="" id="{00000000-0008-0000-0100-000083020000}"/>
            </a:ext>
          </a:extLst>
        </xdr:cNvPr>
        <xdr:cNvSpPr/>
      </xdr:nvSpPr>
      <xdr:spPr>
        <a:xfrm>
          <a:off x="15430500" y="1011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45720</xdr:rowOff>
    </xdr:from>
    <xdr:to>
      <xdr:col>85</xdr:col>
      <xdr:colOff>127000</xdr:colOff>
      <xdr:row>59</xdr:row>
      <xdr:rowOff>86868</xdr:rowOff>
    </xdr:to>
    <xdr:cxnSp macro="">
      <xdr:nvCxnSpPr>
        <xdr:cNvPr id="644" name="直線コネクタ 643">
          <a:extLst>
            <a:ext uri="{FF2B5EF4-FFF2-40B4-BE49-F238E27FC236}">
              <a16:creationId xmlns:a16="http://schemas.microsoft.com/office/drawing/2014/main" xmlns="" id="{00000000-0008-0000-0100-000084020000}"/>
            </a:ext>
          </a:extLst>
        </xdr:cNvPr>
        <xdr:cNvCxnSpPr/>
      </xdr:nvCxnSpPr>
      <xdr:spPr>
        <a:xfrm>
          <a:off x="15481300" y="10161270"/>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125222</xdr:rowOff>
    </xdr:from>
    <xdr:to>
      <xdr:col>76</xdr:col>
      <xdr:colOff>165100</xdr:colOff>
      <xdr:row>59</xdr:row>
      <xdr:rowOff>55372</xdr:rowOff>
    </xdr:to>
    <xdr:sp macro="" textlink="">
      <xdr:nvSpPr>
        <xdr:cNvPr id="645" name="楕円 644">
          <a:extLst>
            <a:ext uri="{FF2B5EF4-FFF2-40B4-BE49-F238E27FC236}">
              <a16:creationId xmlns:a16="http://schemas.microsoft.com/office/drawing/2014/main" xmlns="" id="{00000000-0008-0000-0100-000085020000}"/>
            </a:ext>
          </a:extLst>
        </xdr:cNvPr>
        <xdr:cNvSpPr/>
      </xdr:nvSpPr>
      <xdr:spPr>
        <a:xfrm>
          <a:off x="14541500" y="1006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4572</xdr:rowOff>
    </xdr:from>
    <xdr:to>
      <xdr:col>81</xdr:col>
      <xdr:colOff>50800</xdr:colOff>
      <xdr:row>59</xdr:row>
      <xdr:rowOff>45720</xdr:rowOff>
    </xdr:to>
    <xdr:cxnSp macro="">
      <xdr:nvCxnSpPr>
        <xdr:cNvPr id="646" name="直線コネクタ 645">
          <a:extLst>
            <a:ext uri="{FF2B5EF4-FFF2-40B4-BE49-F238E27FC236}">
              <a16:creationId xmlns:a16="http://schemas.microsoft.com/office/drawing/2014/main" xmlns="" id="{00000000-0008-0000-0100-000086020000}"/>
            </a:ext>
          </a:extLst>
        </xdr:cNvPr>
        <xdr:cNvCxnSpPr/>
      </xdr:nvCxnSpPr>
      <xdr:spPr>
        <a:xfrm>
          <a:off x="14592300" y="10120122"/>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81788</xdr:rowOff>
    </xdr:from>
    <xdr:to>
      <xdr:col>72</xdr:col>
      <xdr:colOff>38100</xdr:colOff>
      <xdr:row>59</xdr:row>
      <xdr:rowOff>11938</xdr:rowOff>
    </xdr:to>
    <xdr:sp macro="" textlink="">
      <xdr:nvSpPr>
        <xdr:cNvPr id="647" name="楕円 646">
          <a:extLst>
            <a:ext uri="{FF2B5EF4-FFF2-40B4-BE49-F238E27FC236}">
              <a16:creationId xmlns:a16="http://schemas.microsoft.com/office/drawing/2014/main" xmlns="" id="{00000000-0008-0000-0100-000087020000}"/>
            </a:ext>
          </a:extLst>
        </xdr:cNvPr>
        <xdr:cNvSpPr/>
      </xdr:nvSpPr>
      <xdr:spPr>
        <a:xfrm>
          <a:off x="13652500" y="10025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132588</xdr:rowOff>
    </xdr:from>
    <xdr:to>
      <xdr:col>76</xdr:col>
      <xdr:colOff>114300</xdr:colOff>
      <xdr:row>59</xdr:row>
      <xdr:rowOff>4572</xdr:rowOff>
    </xdr:to>
    <xdr:cxnSp macro="">
      <xdr:nvCxnSpPr>
        <xdr:cNvPr id="648" name="直線コネクタ 647">
          <a:extLst>
            <a:ext uri="{FF2B5EF4-FFF2-40B4-BE49-F238E27FC236}">
              <a16:creationId xmlns:a16="http://schemas.microsoft.com/office/drawing/2014/main" xmlns="" id="{00000000-0008-0000-0100-000088020000}"/>
            </a:ext>
          </a:extLst>
        </xdr:cNvPr>
        <xdr:cNvCxnSpPr/>
      </xdr:nvCxnSpPr>
      <xdr:spPr>
        <a:xfrm>
          <a:off x="13703300" y="10076688"/>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77216</xdr:rowOff>
    </xdr:from>
    <xdr:to>
      <xdr:col>67</xdr:col>
      <xdr:colOff>101600</xdr:colOff>
      <xdr:row>59</xdr:row>
      <xdr:rowOff>7366</xdr:rowOff>
    </xdr:to>
    <xdr:sp macro="" textlink="">
      <xdr:nvSpPr>
        <xdr:cNvPr id="649" name="楕円 648">
          <a:extLst>
            <a:ext uri="{FF2B5EF4-FFF2-40B4-BE49-F238E27FC236}">
              <a16:creationId xmlns:a16="http://schemas.microsoft.com/office/drawing/2014/main" xmlns="" id="{00000000-0008-0000-0100-000089020000}"/>
            </a:ext>
          </a:extLst>
        </xdr:cNvPr>
        <xdr:cNvSpPr/>
      </xdr:nvSpPr>
      <xdr:spPr>
        <a:xfrm>
          <a:off x="12763500" y="10021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128016</xdr:rowOff>
    </xdr:from>
    <xdr:to>
      <xdr:col>71</xdr:col>
      <xdr:colOff>177800</xdr:colOff>
      <xdr:row>58</xdr:row>
      <xdr:rowOff>132588</xdr:rowOff>
    </xdr:to>
    <xdr:cxnSp macro="">
      <xdr:nvCxnSpPr>
        <xdr:cNvPr id="650" name="直線コネクタ 649">
          <a:extLst>
            <a:ext uri="{FF2B5EF4-FFF2-40B4-BE49-F238E27FC236}">
              <a16:creationId xmlns:a16="http://schemas.microsoft.com/office/drawing/2014/main" xmlns="" id="{00000000-0008-0000-0100-00008A020000}"/>
            </a:ext>
          </a:extLst>
        </xdr:cNvPr>
        <xdr:cNvCxnSpPr/>
      </xdr:nvCxnSpPr>
      <xdr:spPr>
        <a:xfrm>
          <a:off x="12814300" y="1007211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55897</xdr:rowOff>
    </xdr:from>
    <xdr:ext cx="405111" cy="259045"/>
    <xdr:sp macro="" textlink="">
      <xdr:nvSpPr>
        <xdr:cNvPr id="651" name="n_1aveValue【学校施設】&#10;有形固定資産減価償却率">
          <a:extLst>
            <a:ext uri="{FF2B5EF4-FFF2-40B4-BE49-F238E27FC236}">
              <a16:creationId xmlns:a16="http://schemas.microsoft.com/office/drawing/2014/main" xmlns="" id="{00000000-0008-0000-0100-00008B020000}"/>
            </a:ext>
          </a:extLst>
        </xdr:cNvPr>
        <xdr:cNvSpPr txBox="1"/>
      </xdr:nvSpPr>
      <xdr:spPr>
        <a:xfrm>
          <a:off x="15266044" y="982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58183</xdr:rowOff>
    </xdr:from>
    <xdr:ext cx="405111" cy="259045"/>
    <xdr:sp macro="" textlink="">
      <xdr:nvSpPr>
        <xdr:cNvPr id="652" name="n_2aveValue【学校施設】&#10;有形固定資産減価償却率">
          <a:extLst>
            <a:ext uri="{FF2B5EF4-FFF2-40B4-BE49-F238E27FC236}">
              <a16:creationId xmlns:a16="http://schemas.microsoft.com/office/drawing/2014/main" xmlns="" id="{00000000-0008-0000-0100-00008C020000}"/>
            </a:ext>
          </a:extLst>
        </xdr:cNvPr>
        <xdr:cNvSpPr txBox="1"/>
      </xdr:nvSpPr>
      <xdr:spPr>
        <a:xfrm>
          <a:off x="14389744" y="9830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9923</xdr:rowOff>
    </xdr:from>
    <xdr:ext cx="405111" cy="259045"/>
    <xdr:sp macro="" textlink="">
      <xdr:nvSpPr>
        <xdr:cNvPr id="653" name="n_3aveValue【学校施設】&#10;有形固定資産減価償却率">
          <a:extLst>
            <a:ext uri="{FF2B5EF4-FFF2-40B4-BE49-F238E27FC236}">
              <a16:creationId xmlns:a16="http://schemas.microsoft.com/office/drawing/2014/main" xmlns="" id="{00000000-0008-0000-0100-00008D020000}"/>
            </a:ext>
          </a:extLst>
        </xdr:cNvPr>
        <xdr:cNvSpPr txBox="1"/>
      </xdr:nvSpPr>
      <xdr:spPr>
        <a:xfrm>
          <a:off x="13500744" y="101254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21607</xdr:rowOff>
    </xdr:from>
    <xdr:ext cx="405111" cy="259045"/>
    <xdr:sp macro="" textlink="">
      <xdr:nvSpPr>
        <xdr:cNvPr id="654" name="n_4aveValue【学校施設】&#10;有形固定資産減価償却率">
          <a:extLst>
            <a:ext uri="{FF2B5EF4-FFF2-40B4-BE49-F238E27FC236}">
              <a16:creationId xmlns:a16="http://schemas.microsoft.com/office/drawing/2014/main" xmlns="" id="{00000000-0008-0000-0100-00008E020000}"/>
            </a:ext>
          </a:extLst>
        </xdr:cNvPr>
        <xdr:cNvSpPr txBox="1"/>
      </xdr:nvSpPr>
      <xdr:spPr>
        <a:xfrm>
          <a:off x="12611744" y="979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59</xdr:row>
      <xdr:rowOff>87647</xdr:rowOff>
    </xdr:from>
    <xdr:ext cx="405111" cy="259045"/>
    <xdr:sp macro="" textlink="">
      <xdr:nvSpPr>
        <xdr:cNvPr id="655" name="n_1mainValue【学校施設】&#10;有形固定資産減価償却率">
          <a:extLst>
            <a:ext uri="{FF2B5EF4-FFF2-40B4-BE49-F238E27FC236}">
              <a16:creationId xmlns:a16="http://schemas.microsoft.com/office/drawing/2014/main" xmlns="" id="{00000000-0008-0000-0100-00008F020000}"/>
            </a:ext>
          </a:extLst>
        </xdr:cNvPr>
        <xdr:cNvSpPr txBox="1"/>
      </xdr:nvSpPr>
      <xdr:spPr>
        <a:xfrm>
          <a:off x="15266044" y="1020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46499</xdr:rowOff>
    </xdr:from>
    <xdr:ext cx="405111" cy="259045"/>
    <xdr:sp macro="" textlink="">
      <xdr:nvSpPr>
        <xdr:cNvPr id="656" name="n_2mainValue【学校施設】&#10;有形固定資産減価償却率">
          <a:extLst>
            <a:ext uri="{FF2B5EF4-FFF2-40B4-BE49-F238E27FC236}">
              <a16:creationId xmlns:a16="http://schemas.microsoft.com/office/drawing/2014/main" xmlns="" id="{00000000-0008-0000-0100-000090020000}"/>
            </a:ext>
          </a:extLst>
        </xdr:cNvPr>
        <xdr:cNvSpPr txBox="1"/>
      </xdr:nvSpPr>
      <xdr:spPr>
        <a:xfrm>
          <a:off x="14389744" y="10162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28465</xdr:rowOff>
    </xdr:from>
    <xdr:ext cx="405111" cy="259045"/>
    <xdr:sp macro="" textlink="">
      <xdr:nvSpPr>
        <xdr:cNvPr id="657" name="n_3mainValue【学校施設】&#10;有形固定資産減価償却率">
          <a:extLst>
            <a:ext uri="{FF2B5EF4-FFF2-40B4-BE49-F238E27FC236}">
              <a16:creationId xmlns:a16="http://schemas.microsoft.com/office/drawing/2014/main" xmlns="" id="{00000000-0008-0000-0100-000091020000}"/>
            </a:ext>
          </a:extLst>
        </xdr:cNvPr>
        <xdr:cNvSpPr txBox="1"/>
      </xdr:nvSpPr>
      <xdr:spPr>
        <a:xfrm>
          <a:off x="13500744" y="98011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169943</xdr:rowOff>
    </xdr:from>
    <xdr:ext cx="405111" cy="259045"/>
    <xdr:sp macro="" textlink="">
      <xdr:nvSpPr>
        <xdr:cNvPr id="658" name="n_4mainValue【学校施設】&#10;有形固定資産減価償却率">
          <a:extLst>
            <a:ext uri="{FF2B5EF4-FFF2-40B4-BE49-F238E27FC236}">
              <a16:creationId xmlns:a16="http://schemas.microsoft.com/office/drawing/2014/main" xmlns="" id="{00000000-0008-0000-0100-000092020000}"/>
            </a:ext>
          </a:extLst>
        </xdr:cNvPr>
        <xdr:cNvSpPr txBox="1"/>
      </xdr:nvSpPr>
      <xdr:spPr>
        <a:xfrm>
          <a:off x="12611744" y="101140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9" name="正方形/長方形 658">
          <a:extLst>
            <a:ext uri="{FF2B5EF4-FFF2-40B4-BE49-F238E27FC236}">
              <a16:creationId xmlns:a16="http://schemas.microsoft.com/office/drawing/2014/main" xmlns="" id="{00000000-0008-0000-0100-000093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0" name="正方形/長方形 659">
          <a:extLst>
            <a:ext uri="{FF2B5EF4-FFF2-40B4-BE49-F238E27FC236}">
              <a16:creationId xmlns:a16="http://schemas.microsoft.com/office/drawing/2014/main" xmlns="" id="{00000000-0008-0000-0100-000094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1" name="正方形/長方形 660">
          <a:extLst>
            <a:ext uri="{FF2B5EF4-FFF2-40B4-BE49-F238E27FC236}">
              <a16:creationId xmlns:a16="http://schemas.microsoft.com/office/drawing/2014/main" xmlns="" id="{00000000-0008-0000-0100-000095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2" name="正方形/長方形 661">
          <a:extLst>
            <a:ext uri="{FF2B5EF4-FFF2-40B4-BE49-F238E27FC236}">
              <a16:creationId xmlns:a16="http://schemas.microsoft.com/office/drawing/2014/main" xmlns="" id="{00000000-0008-0000-0100-000096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3" name="正方形/長方形 662">
          <a:extLst>
            <a:ext uri="{FF2B5EF4-FFF2-40B4-BE49-F238E27FC236}">
              <a16:creationId xmlns:a16="http://schemas.microsoft.com/office/drawing/2014/main" xmlns="" id="{00000000-0008-0000-0100-000097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4" name="正方形/長方形 663">
          <a:extLst>
            <a:ext uri="{FF2B5EF4-FFF2-40B4-BE49-F238E27FC236}">
              <a16:creationId xmlns:a16="http://schemas.microsoft.com/office/drawing/2014/main" xmlns="" id="{00000000-0008-0000-0100-000098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5" name="正方形/長方形 664">
          <a:extLst>
            <a:ext uri="{FF2B5EF4-FFF2-40B4-BE49-F238E27FC236}">
              <a16:creationId xmlns:a16="http://schemas.microsoft.com/office/drawing/2014/main" xmlns="" id="{00000000-0008-0000-0100-000099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6" name="正方形/長方形 665">
          <a:extLst>
            <a:ext uri="{FF2B5EF4-FFF2-40B4-BE49-F238E27FC236}">
              <a16:creationId xmlns:a16="http://schemas.microsoft.com/office/drawing/2014/main" xmlns="" id="{00000000-0008-0000-0100-00009A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7" name="テキスト ボックス 666">
          <a:extLst>
            <a:ext uri="{FF2B5EF4-FFF2-40B4-BE49-F238E27FC236}">
              <a16:creationId xmlns:a16="http://schemas.microsoft.com/office/drawing/2014/main" xmlns="" id="{00000000-0008-0000-0100-00009B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8" name="直線コネクタ 667">
          <a:extLst>
            <a:ext uri="{FF2B5EF4-FFF2-40B4-BE49-F238E27FC236}">
              <a16:creationId xmlns:a16="http://schemas.microsoft.com/office/drawing/2014/main" xmlns="" id="{00000000-0008-0000-0100-00009C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69" name="直線コネクタ 668">
          <a:extLst>
            <a:ext uri="{FF2B5EF4-FFF2-40B4-BE49-F238E27FC236}">
              <a16:creationId xmlns:a16="http://schemas.microsoft.com/office/drawing/2014/main" xmlns="" id="{00000000-0008-0000-0100-00009D02000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0" name="テキスト ボックス 669">
          <a:extLst>
            <a:ext uri="{FF2B5EF4-FFF2-40B4-BE49-F238E27FC236}">
              <a16:creationId xmlns:a16="http://schemas.microsoft.com/office/drawing/2014/main" xmlns="" id="{00000000-0008-0000-0100-00009E020000}"/>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1" name="直線コネクタ 670">
          <a:extLst>
            <a:ext uri="{FF2B5EF4-FFF2-40B4-BE49-F238E27FC236}">
              <a16:creationId xmlns:a16="http://schemas.microsoft.com/office/drawing/2014/main" xmlns="" id="{00000000-0008-0000-0100-00009F020000}"/>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2" name="テキスト ボックス 671">
          <a:extLst>
            <a:ext uri="{FF2B5EF4-FFF2-40B4-BE49-F238E27FC236}">
              <a16:creationId xmlns:a16="http://schemas.microsoft.com/office/drawing/2014/main" xmlns="" id="{00000000-0008-0000-0100-0000A0020000}"/>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3" name="直線コネクタ 672">
          <a:extLst>
            <a:ext uri="{FF2B5EF4-FFF2-40B4-BE49-F238E27FC236}">
              <a16:creationId xmlns:a16="http://schemas.microsoft.com/office/drawing/2014/main" xmlns="" id="{00000000-0008-0000-0100-0000A102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74" name="テキスト ボックス 673">
          <a:extLst>
            <a:ext uri="{FF2B5EF4-FFF2-40B4-BE49-F238E27FC236}">
              <a16:creationId xmlns:a16="http://schemas.microsoft.com/office/drawing/2014/main" xmlns="" id="{00000000-0008-0000-0100-0000A202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75" name="直線コネクタ 674">
          <a:extLst>
            <a:ext uri="{FF2B5EF4-FFF2-40B4-BE49-F238E27FC236}">
              <a16:creationId xmlns:a16="http://schemas.microsoft.com/office/drawing/2014/main" xmlns="" id="{00000000-0008-0000-0100-0000A3020000}"/>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76" name="テキスト ボックス 675">
          <a:extLst>
            <a:ext uri="{FF2B5EF4-FFF2-40B4-BE49-F238E27FC236}">
              <a16:creationId xmlns:a16="http://schemas.microsoft.com/office/drawing/2014/main" xmlns="" id="{00000000-0008-0000-0100-0000A4020000}"/>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77" name="直線コネクタ 676">
          <a:extLst>
            <a:ext uri="{FF2B5EF4-FFF2-40B4-BE49-F238E27FC236}">
              <a16:creationId xmlns:a16="http://schemas.microsoft.com/office/drawing/2014/main" xmlns="" id="{00000000-0008-0000-0100-0000A502000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78" name="テキスト ボックス 677">
          <a:extLst>
            <a:ext uri="{FF2B5EF4-FFF2-40B4-BE49-F238E27FC236}">
              <a16:creationId xmlns:a16="http://schemas.microsoft.com/office/drawing/2014/main" xmlns="" id="{00000000-0008-0000-0100-0000A6020000}"/>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9" name="直線コネクタ 678">
          <a:extLst>
            <a:ext uri="{FF2B5EF4-FFF2-40B4-BE49-F238E27FC236}">
              <a16:creationId xmlns:a16="http://schemas.microsoft.com/office/drawing/2014/main" xmlns="" id="{00000000-0008-0000-0100-0000A7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680" name="テキスト ボックス 679">
          <a:extLst>
            <a:ext uri="{FF2B5EF4-FFF2-40B4-BE49-F238E27FC236}">
              <a16:creationId xmlns:a16="http://schemas.microsoft.com/office/drawing/2014/main" xmlns="" id="{00000000-0008-0000-0100-0000A8020000}"/>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1" name="【学校施設】&#10;一人当たり面積グラフ枠">
          <a:extLst>
            <a:ext uri="{FF2B5EF4-FFF2-40B4-BE49-F238E27FC236}">
              <a16:creationId xmlns:a16="http://schemas.microsoft.com/office/drawing/2014/main" xmlns="" id="{00000000-0008-0000-0100-0000A9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165544</xdr:rowOff>
    </xdr:from>
    <xdr:to>
      <xdr:col>116</xdr:col>
      <xdr:colOff>62864</xdr:colOff>
      <xdr:row>63</xdr:row>
      <xdr:rowOff>31814</xdr:rowOff>
    </xdr:to>
    <xdr:cxnSp macro="">
      <xdr:nvCxnSpPr>
        <xdr:cNvPr id="682" name="直線コネクタ 681">
          <a:extLst>
            <a:ext uri="{FF2B5EF4-FFF2-40B4-BE49-F238E27FC236}">
              <a16:creationId xmlns:a16="http://schemas.microsoft.com/office/drawing/2014/main" xmlns="" id="{00000000-0008-0000-0100-0000AA020000}"/>
            </a:ext>
          </a:extLst>
        </xdr:cNvPr>
        <xdr:cNvCxnSpPr/>
      </xdr:nvCxnSpPr>
      <xdr:spPr>
        <a:xfrm flipV="1">
          <a:off x="22160864" y="9595294"/>
          <a:ext cx="0" cy="1237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35641</xdr:rowOff>
    </xdr:from>
    <xdr:ext cx="469744" cy="259045"/>
    <xdr:sp macro="" textlink="">
      <xdr:nvSpPr>
        <xdr:cNvPr id="683" name="【学校施設】&#10;一人当たり面積最小値テキスト">
          <a:extLst>
            <a:ext uri="{FF2B5EF4-FFF2-40B4-BE49-F238E27FC236}">
              <a16:creationId xmlns:a16="http://schemas.microsoft.com/office/drawing/2014/main" xmlns="" id="{00000000-0008-0000-0100-0000AB020000}"/>
            </a:ext>
          </a:extLst>
        </xdr:cNvPr>
        <xdr:cNvSpPr txBox="1"/>
      </xdr:nvSpPr>
      <xdr:spPr>
        <a:xfrm>
          <a:off x="22199600" y="10836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31814</xdr:rowOff>
    </xdr:from>
    <xdr:to>
      <xdr:col>116</xdr:col>
      <xdr:colOff>152400</xdr:colOff>
      <xdr:row>63</xdr:row>
      <xdr:rowOff>31814</xdr:rowOff>
    </xdr:to>
    <xdr:cxnSp macro="">
      <xdr:nvCxnSpPr>
        <xdr:cNvPr id="684" name="直線コネクタ 683">
          <a:extLst>
            <a:ext uri="{FF2B5EF4-FFF2-40B4-BE49-F238E27FC236}">
              <a16:creationId xmlns:a16="http://schemas.microsoft.com/office/drawing/2014/main" xmlns="" id="{00000000-0008-0000-0100-0000AC020000}"/>
            </a:ext>
          </a:extLst>
        </xdr:cNvPr>
        <xdr:cNvCxnSpPr/>
      </xdr:nvCxnSpPr>
      <xdr:spPr>
        <a:xfrm>
          <a:off x="22072600" y="10833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112221</xdr:rowOff>
    </xdr:from>
    <xdr:ext cx="469744" cy="259045"/>
    <xdr:sp macro="" textlink="">
      <xdr:nvSpPr>
        <xdr:cNvPr id="685" name="【学校施設】&#10;一人当たり面積最大値テキスト">
          <a:extLst>
            <a:ext uri="{FF2B5EF4-FFF2-40B4-BE49-F238E27FC236}">
              <a16:creationId xmlns:a16="http://schemas.microsoft.com/office/drawing/2014/main" xmlns="" id="{00000000-0008-0000-0100-0000AD020000}"/>
            </a:ext>
          </a:extLst>
        </xdr:cNvPr>
        <xdr:cNvSpPr txBox="1"/>
      </xdr:nvSpPr>
      <xdr:spPr>
        <a:xfrm>
          <a:off x="22199600" y="9370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165544</xdr:rowOff>
    </xdr:from>
    <xdr:to>
      <xdr:col>116</xdr:col>
      <xdr:colOff>152400</xdr:colOff>
      <xdr:row>55</xdr:row>
      <xdr:rowOff>165544</xdr:rowOff>
    </xdr:to>
    <xdr:cxnSp macro="">
      <xdr:nvCxnSpPr>
        <xdr:cNvPr id="686" name="直線コネクタ 685">
          <a:extLst>
            <a:ext uri="{FF2B5EF4-FFF2-40B4-BE49-F238E27FC236}">
              <a16:creationId xmlns:a16="http://schemas.microsoft.com/office/drawing/2014/main" xmlns="" id="{00000000-0008-0000-0100-0000AE020000}"/>
            </a:ext>
          </a:extLst>
        </xdr:cNvPr>
        <xdr:cNvCxnSpPr/>
      </xdr:nvCxnSpPr>
      <xdr:spPr>
        <a:xfrm>
          <a:off x="22072600" y="9595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74312</xdr:rowOff>
    </xdr:from>
    <xdr:ext cx="469744" cy="259045"/>
    <xdr:sp macro="" textlink="">
      <xdr:nvSpPr>
        <xdr:cNvPr id="687" name="【学校施設】&#10;一人当たり面積平均値テキスト">
          <a:extLst>
            <a:ext uri="{FF2B5EF4-FFF2-40B4-BE49-F238E27FC236}">
              <a16:creationId xmlns:a16="http://schemas.microsoft.com/office/drawing/2014/main" xmlns="" id="{00000000-0008-0000-0100-0000AF020000}"/>
            </a:ext>
          </a:extLst>
        </xdr:cNvPr>
        <xdr:cNvSpPr txBox="1"/>
      </xdr:nvSpPr>
      <xdr:spPr>
        <a:xfrm>
          <a:off x="22199600" y="105327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95885</xdr:rowOff>
    </xdr:from>
    <xdr:to>
      <xdr:col>116</xdr:col>
      <xdr:colOff>114300</xdr:colOff>
      <xdr:row>62</xdr:row>
      <xdr:rowOff>26035</xdr:rowOff>
    </xdr:to>
    <xdr:sp macro="" textlink="">
      <xdr:nvSpPr>
        <xdr:cNvPr id="688" name="フローチャート: 判断 687">
          <a:extLst>
            <a:ext uri="{FF2B5EF4-FFF2-40B4-BE49-F238E27FC236}">
              <a16:creationId xmlns:a16="http://schemas.microsoft.com/office/drawing/2014/main" xmlns="" id="{00000000-0008-0000-0100-0000B0020000}"/>
            </a:ext>
          </a:extLst>
        </xdr:cNvPr>
        <xdr:cNvSpPr/>
      </xdr:nvSpPr>
      <xdr:spPr>
        <a:xfrm>
          <a:off x="22110700" y="10554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98743</xdr:rowOff>
    </xdr:from>
    <xdr:to>
      <xdr:col>112</xdr:col>
      <xdr:colOff>38100</xdr:colOff>
      <xdr:row>62</xdr:row>
      <xdr:rowOff>28893</xdr:rowOff>
    </xdr:to>
    <xdr:sp macro="" textlink="">
      <xdr:nvSpPr>
        <xdr:cNvPr id="689" name="フローチャート: 判断 688">
          <a:extLst>
            <a:ext uri="{FF2B5EF4-FFF2-40B4-BE49-F238E27FC236}">
              <a16:creationId xmlns:a16="http://schemas.microsoft.com/office/drawing/2014/main" xmlns="" id="{00000000-0008-0000-0100-0000B1020000}"/>
            </a:ext>
          </a:extLst>
        </xdr:cNvPr>
        <xdr:cNvSpPr/>
      </xdr:nvSpPr>
      <xdr:spPr>
        <a:xfrm>
          <a:off x="21272500" y="1055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99123</xdr:rowOff>
    </xdr:from>
    <xdr:to>
      <xdr:col>107</xdr:col>
      <xdr:colOff>101600</xdr:colOff>
      <xdr:row>62</xdr:row>
      <xdr:rowOff>29273</xdr:rowOff>
    </xdr:to>
    <xdr:sp macro="" textlink="">
      <xdr:nvSpPr>
        <xdr:cNvPr id="690" name="フローチャート: 判断 689">
          <a:extLst>
            <a:ext uri="{FF2B5EF4-FFF2-40B4-BE49-F238E27FC236}">
              <a16:creationId xmlns:a16="http://schemas.microsoft.com/office/drawing/2014/main" xmlns="" id="{00000000-0008-0000-0100-0000B2020000}"/>
            </a:ext>
          </a:extLst>
        </xdr:cNvPr>
        <xdr:cNvSpPr/>
      </xdr:nvSpPr>
      <xdr:spPr>
        <a:xfrm>
          <a:off x="20383500" y="10557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106172</xdr:rowOff>
    </xdr:from>
    <xdr:to>
      <xdr:col>102</xdr:col>
      <xdr:colOff>165100</xdr:colOff>
      <xdr:row>62</xdr:row>
      <xdr:rowOff>36322</xdr:rowOff>
    </xdr:to>
    <xdr:sp macro="" textlink="">
      <xdr:nvSpPr>
        <xdr:cNvPr id="691" name="フローチャート: 判断 690">
          <a:extLst>
            <a:ext uri="{FF2B5EF4-FFF2-40B4-BE49-F238E27FC236}">
              <a16:creationId xmlns:a16="http://schemas.microsoft.com/office/drawing/2014/main" xmlns="" id="{00000000-0008-0000-0100-0000B3020000}"/>
            </a:ext>
          </a:extLst>
        </xdr:cNvPr>
        <xdr:cNvSpPr/>
      </xdr:nvSpPr>
      <xdr:spPr>
        <a:xfrm>
          <a:off x="19494500" y="10564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109030</xdr:rowOff>
    </xdr:from>
    <xdr:to>
      <xdr:col>98</xdr:col>
      <xdr:colOff>38100</xdr:colOff>
      <xdr:row>62</xdr:row>
      <xdr:rowOff>39180</xdr:rowOff>
    </xdr:to>
    <xdr:sp macro="" textlink="">
      <xdr:nvSpPr>
        <xdr:cNvPr id="692" name="フローチャート: 判断 691">
          <a:extLst>
            <a:ext uri="{FF2B5EF4-FFF2-40B4-BE49-F238E27FC236}">
              <a16:creationId xmlns:a16="http://schemas.microsoft.com/office/drawing/2014/main" xmlns="" id="{00000000-0008-0000-0100-0000B4020000}"/>
            </a:ext>
          </a:extLst>
        </xdr:cNvPr>
        <xdr:cNvSpPr/>
      </xdr:nvSpPr>
      <xdr:spPr>
        <a:xfrm>
          <a:off x="18605500" y="10567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3" name="テキスト ボックス 692">
          <a:extLst>
            <a:ext uri="{FF2B5EF4-FFF2-40B4-BE49-F238E27FC236}">
              <a16:creationId xmlns:a16="http://schemas.microsoft.com/office/drawing/2014/main" xmlns="" id="{00000000-0008-0000-0100-0000B5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xmlns="" id="{00000000-0008-0000-0100-0000B6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xmlns="" id="{00000000-0008-0000-0100-0000B7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6" name="テキスト ボックス 695">
          <a:extLst>
            <a:ext uri="{FF2B5EF4-FFF2-40B4-BE49-F238E27FC236}">
              <a16:creationId xmlns:a16="http://schemas.microsoft.com/office/drawing/2014/main" xmlns="" id="{00000000-0008-0000-0100-0000B8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7" name="テキスト ボックス 696">
          <a:extLst>
            <a:ext uri="{FF2B5EF4-FFF2-40B4-BE49-F238E27FC236}">
              <a16:creationId xmlns:a16="http://schemas.microsoft.com/office/drawing/2014/main" xmlns="" id="{00000000-0008-0000-0100-0000B9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56452</xdr:rowOff>
    </xdr:from>
    <xdr:to>
      <xdr:col>116</xdr:col>
      <xdr:colOff>114300</xdr:colOff>
      <xdr:row>61</xdr:row>
      <xdr:rowOff>158052</xdr:rowOff>
    </xdr:to>
    <xdr:sp macro="" textlink="">
      <xdr:nvSpPr>
        <xdr:cNvPr id="698" name="楕円 697">
          <a:extLst>
            <a:ext uri="{FF2B5EF4-FFF2-40B4-BE49-F238E27FC236}">
              <a16:creationId xmlns:a16="http://schemas.microsoft.com/office/drawing/2014/main" xmlns="" id="{00000000-0008-0000-0100-0000BA020000}"/>
            </a:ext>
          </a:extLst>
        </xdr:cNvPr>
        <xdr:cNvSpPr/>
      </xdr:nvSpPr>
      <xdr:spPr>
        <a:xfrm>
          <a:off x="22110700" y="10514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79329</xdr:rowOff>
    </xdr:from>
    <xdr:ext cx="469744" cy="259045"/>
    <xdr:sp macro="" textlink="">
      <xdr:nvSpPr>
        <xdr:cNvPr id="699" name="【学校施設】&#10;一人当たり面積該当値テキスト">
          <a:extLst>
            <a:ext uri="{FF2B5EF4-FFF2-40B4-BE49-F238E27FC236}">
              <a16:creationId xmlns:a16="http://schemas.microsoft.com/office/drawing/2014/main" xmlns="" id="{00000000-0008-0000-0100-0000BB020000}"/>
            </a:ext>
          </a:extLst>
        </xdr:cNvPr>
        <xdr:cNvSpPr txBox="1"/>
      </xdr:nvSpPr>
      <xdr:spPr>
        <a:xfrm>
          <a:off x="22199600" y="10366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66548</xdr:rowOff>
    </xdr:from>
    <xdr:to>
      <xdr:col>112</xdr:col>
      <xdr:colOff>38100</xdr:colOff>
      <xdr:row>61</xdr:row>
      <xdr:rowOff>168148</xdr:rowOff>
    </xdr:to>
    <xdr:sp macro="" textlink="">
      <xdr:nvSpPr>
        <xdr:cNvPr id="700" name="楕円 699">
          <a:extLst>
            <a:ext uri="{FF2B5EF4-FFF2-40B4-BE49-F238E27FC236}">
              <a16:creationId xmlns:a16="http://schemas.microsoft.com/office/drawing/2014/main" xmlns="" id="{00000000-0008-0000-0100-0000BC020000}"/>
            </a:ext>
          </a:extLst>
        </xdr:cNvPr>
        <xdr:cNvSpPr/>
      </xdr:nvSpPr>
      <xdr:spPr>
        <a:xfrm>
          <a:off x="21272500" y="10524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107252</xdr:rowOff>
    </xdr:from>
    <xdr:to>
      <xdr:col>116</xdr:col>
      <xdr:colOff>63500</xdr:colOff>
      <xdr:row>61</xdr:row>
      <xdr:rowOff>117348</xdr:rowOff>
    </xdr:to>
    <xdr:cxnSp macro="">
      <xdr:nvCxnSpPr>
        <xdr:cNvPr id="701" name="直線コネクタ 700">
          <a:extLst>
            <a:ext uri="{FF2B5EF4-FFF2-40B4-BE49-F238E27FC236}">
              <a16:creationId xmlns:a16="http://schemas.microsoft.com/office/drawing/2014/main" xmlns="" id="{00000000-0008-0000-0100-0000BD020000}"/>
            </a:ext>
          </a:extLst>
        </xdr:cNvPr>
        <xdr:cNvCxnSpPr/>
      </xdr:nvCxnSpPr>
      <xdr:spPr>
        <a:xfrm flipV="1">
          <a:off x="21323300" y="10565702"/>
          <a:ext cx="838200" cy="10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77406</xdr:rowOff>
    </xdr:from>
    <xdr:to>
      <xdr:col>107</xdr:col>
      <xdr:colOff>101600</xdr:colOff>
      <xdr:row>62</xdr:row>
      <xdr:rowOff>7556</xdr:rowOff>
    </xdr:to>
    <xdr:sp macro="" textlink="">
      <xdr:nvSpPr>
        <xdr:cNvPr id="702" name="楕円 701">
          <a:extLst>
            <a:ext uri="{FF2B5EF4-FFF2-40B4-BE49-F238E27FC236}">
              <a16:creationId xmlns:a16="http://schemas.microsoft.com/office/drawing/2014/main" xmlns="" id="{00000000-0008-0000-0100-0000BE020000}"/>
            </a:ext>
          </a:extLst>
        </xdr:cNvPr>
        <xdr:cNvSpPr/>
      </xdr:nvSpPr>
      <xdr:spPr>
        <a:xfrm>
          <a:off x="20383500" y="10535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117348</xdr:rowOff>
    </xdr:from>
    <xdr:to>
      <xdr:col>111</xdr:col>
      <xdr:colOff>177800</xdr:colOff>
      <xdr:row>61</xdr:row>
      <xdr:rowOff>128206</xdr:rowOff>
    </xdr:to>
    <xdr:cxnSp macro="">
      <xdr:nvCxnSpPr>
        <xdr:cNvPr id="703" name="直線コネクタ 702">
          <a:extLst>
            <a:ext uri="{FF2B5EF4-FFF2-40B4-BE49-F238E27FC236}">
              <a16:creationId xmlns:a16="http://schemas.microsoft.com/office/drawing/2014/main" xmlns="" id="{00000000-0008-0000-0100-0000BF020000}"/>
            </a:ext>
          </a:extLst>
        </xdr:cNvPr>
        <xdr:cNvCxnSpPr/>
      </xdr:nvCxnSpPr>
      <xdr:spPr>
        <a:xfrm flipV="1">
          <a:off x="20434300" y="10575798"/>
          <a:ext cx="889000" cy="10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84455</xdr:rowOff>
    </xdr:from>
    <xdr:to>
      <xdr:col>102</xdr:col>
      <xdr:colOff>165100</xdr:colOff>
      <xdr:row>62</xdr:row>
      <xdr:rowOff>14605</xdr:rowOff>
    </xdr:to>
    <xdr:sp macro="" textlink="">
      <xdr:nvSpPr>
        <xdr:cNvPr id="704" name="楕円 703">
          <a:extLst>
            <a:ext uri="{FF2B5EF4-FFF2-40B4-BE49-F238E27FC236}">
              <a16:creationId xmlns:a16="http://schemas.microsoft.com/office/drawing/2014/main" xmlns="" id="{00000000-0008-0000-0100-0000C0020000}"/>
            </a:ext>
          </a:extLst>
        </xdr:cNvPr>
        <xdr:cNvSpPr/>
      </xdr:nvSpPr>
      <xdr:spPr>
        <a:xfrm>
          <a:off x="19494500" y="10542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128206</xdr:rowOff>
    </xdr:from>
    <xdr:to>
      <xdr:col>107</xdr:col>
      <xdr:colOff>50800</xdr:colOff>
      <xdr:row>61</xdr:row>
      <xdr:rowOff>135255</xdr:rowOff>
    </xdr:to>
    <xdr:cxnSp macro="">
      <xdr:nvCxnSpPr>
        <xdr:cNvPr id="705" name="直線コネクタ 704">
          <a:extLst>
            <a:ext uri="{FF2B5EF4-FFF2-40B4-BE49-F238E27FC236}">
              <a16:creationId xmlns:a16="http://schemas.microsoft.com/office/drawing/2014/main" xmlns="" id="{00000000-0008-0000-0100-0000C1020000}"/>
            </a:ext>
          </a:extLst>
        </xdr:cNvPr>
        <xdr:cNvCxnSpPr/>
      </xdr:nvCxnSpPr>
      <xdr:spPr>
        <a:xfrm flipV="1">
          <a:off x="19545300" y="10586656"/>
          <a:ext cx="889000" cy="7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39688</xdr:rowOff>
    </xdr:from>
    <xdr:to>
      <xdr:col>98</xdr:col>
      <xdr:colOff>38100</xdr:colOff>
      <xdr:row>61</xdr:row>
      <xdr:rowOff>141288</xdr:rowOff>
    </xdr:to>
    <xdr:sp macro="" textlink="">
      <xdr:nvSpPr>
        <xdr:cNvPr id="706" name="楕円 705">
          <a:extLst>
            <a:ext uri="{FF2B5EF4-FFF2-40B4-BE49-F238E27FC236}">
              <a16:creationId xmlns:a16="http://schemas.microsoft.com/office/drawing/2014/main" xmlns="" id="{00000000-0008-0000-0100-0000C2020000}"/>
            </a:ext>
          </a:extLst>
        </xdr:cNvPr>
        <xdr:cNvSpPr/>
      </xdr:nvSpPr>
      <xdr:spPr>
        <a:xfrm>
          <a:off x="18605500" y="10498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90488</xdr:rowOff>
    </xdr:from>
    <xdr:to>
      <xdr:col>102</xdr:col>
      <xdr:colOff>114300</xdr:colOff>
      <xdr:row>61</xdr:row>
      <xdr:rowOff>135255</xdr:rowOff>
    </xdr:to>
    <xdr:cxnSp macro="">
      <xdr:nvCxnSpPr>
        <xdr:cNvPr id="707" name="直線コネクタ 706">
          <a:extLst>
            <a:ext uri="{FF2B5EF4-FFF2-40B4-BE49-F238E27FC236}">
              <a16:creationId xmlns:a16="http://schemas.microsoft.com/office/drawing/2014/main" xmlns="" id="{00000000-0008-0000-0100-0000C3020000}"/>
            </a:ext>
          </a:extLst>
        </xdr:cNvPr>
        <xdr:cNvCxnSpPr/>
      </xdr:nvCxnSpPr>
      <xdr:spPr>
        <a:xfrm>
          <a:off x="18656300" y="10548938"/>
          <a:ext cx="889000" cy="44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20020</xdr:rowOff>
    </xdr:from>
    <xdr:ext cx="469744" cy="259045"/>
    <xdr:sp macro="" textlink="">
      <xdr:nvSpPr>
        <xdr:cNvPr id="708" name="n_1aveValue【学校施設】&#10;一人当たり面積">
          <a:extLst>
            <a:ext uri="{FF2B5EF4-FFF2-40B4-BE49-F238E27FC236}">
              <a16:creationId xmlns:a16="http://schemas.microsoft.com/office/drawing/2014/main" xmlns="" id="{00000000-0008-0000-0100-0000C4020000}"/>
            </a:ext>
          </a:extLst>
        </xdr:cNvPr>
        <xdr:cNvSpPr txBox="1"/>
      </xdr:nvSpPr>
      <xdr:spPr>
        <a:xfrm>
          <a:off x="21075727" y="10649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20400</xdr:rowOff>
    </xdr:from>
    <xdr:ext cx="469744" cy="259045"/>
    <xdr:sp macro="" textlink="">
      <xdr:nvSpPr>
        <xdr:cNvPr id="709" name="n_2aveValue【学校施設】&#10;一人当たり面積">
          <a:extLst>
            <a:ext uri="{FF2B5EF4-FFF2-40B4-BE49-F238E27FC236}">
              <a16:creationId xmlns:a16="http://schemas.microsoft.com/office/drawing/2014/main" xmlns="" id="{00000000-0008-0000-0100-0000C5020000}"/>
            </a:ext>
          </a:extLst>
        </xdr:cNvPr>
        <xdr:cNvSpPr txBox="1"/>
      </xdr:nvSpPr>
      <xdr:spPr>
        <a:xfrm>
          <a:off x="20199427" y="10650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27449</xdr:rowOff>
    </xdr:from>
    <xdr:ext cx="469744" cy="259045"/>
    <xdr:sp macro="" textlink="">
      <xdr:nvSpPr>
        <xdr:cNvPr id="710" name="n_3aveValue【学校施設】&#10;一人当たり面積">
          <a:extLst>
            <a:ext uri="{FF2B5EF4-FFF2-40B4-BE49-F238E27FC236}">
              <a16:creationId xmlns:a16="http://schemas.microsoft.com/office/drawing/2014/main" xmlns="" id="{00000000-0008-0000-0100-0000C6020000}"/>
            </a:ext>
          </a:extLst>
        </xdr:cNvPr>
        <xdr:cNvSpPr txBox="1"/>
      </xdr:nvSpPr>
      <xdr:spPr>
        <a:xfrm>
          <a:off x="19310427" y="10657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30307</xdr:rowOff>
    </xdr:from>
    <xdr:ext cx="469744" cy="259045"/>
    <xdr:sp macro="" textlink="">
      <xdr:nvSpPr>
        <xdr:cNvPr id="711" name="n_4aveValue【学校施設】&#10;一人当たり面積">
          <a:extLst>
            <a:ext uri="{FF2B5EF4-FFF2-40B4-BE49-F238E27FC236}">
              <a16:creationId xmlns:a16="http://schemas.microsoft.com/office/drawing/2014/main" xmlns="" id="{00000000-0008-0000-0100-0000C7020000}"/>
            </a:ext>
          </a:extLst>
        </xdr:cNvPr>
        <xdr:cNvSpPr txBox="1"/>
      </xdr:nvSpPr>
      <xdr:spPr>
        <a:xfrm>
          <a:off x="18421427" y="10660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13225</xdr:rowOff>
    </xdr:from>
    <xdr:ext cx="469744" cy="259045"/>
    <xdr:sp macro="" textlink="">
      <xdr:nvSpPr>
        <xdr:cNvPr id="712" name="n_1mainValue【学校施設】&#10;一人当たり面積">
          <a:extLst>
            <a:ext uri="{FF2B5EF4-FFF2-40B4-BE49-F238E27FC236}">
              <a16:creationId xmlns:a16="http://schemas.microsoft.com/office/drawing/2014/main" xmlns="" id="{00000000-0008-0000-0100-0000C8020000}"/>
            </a:ext>
          </a:extLst>
        </xdr:cNvPr>
        <xdr:cNvSpPr txBox="1"/>
      </xdr:nvSpPr>
      <xdr:spPr>
        <a:xfrm>
          <a:off x="21075727" y="10300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24083</xdr:rowOff>
    </xdr:from>
    <xdr:ext cx="469744" cy="259045"/>
    <xdr:sp macro="" textlink="">
      <xdr:nvSpPr>
        <xdr:cNvPr id="713" name="n_2mainValue【学校施設】&#10;一人当たり面積">
          <a:extLst>
            <a:ext uri="{FF2B5EF4-FFF2-40B4-BE49-F238E27FC236}">
              <a16:creationId xmlns:a16="http://schemas.microsoft.com/office/drawing/2014/main" xmlns="" id="{00000000-0008-0000-0100-0000C9020000}"/>
            </a:ext>
          </a:extLst>
        </xdr:cNvPr>
        <xdr:cNvSpPr txBox="1"/>
      </xdr:nvSpPr>
      <xdr:spPr>
        <a:xfrm>
          <a:off x="20199427" y="10311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31132</xdr:rowOff>
    </xdr:from>
    <xdr:ext cx="469744" cy="259045"/>
    <xdr:sp macro="" textlink="">
      <xdr:nvSpPr>
        <xdr:cNvPr id="714" name="n_3mainValue【学校施設】&#10;一人当たり面積">
          <a:extLst>
            <a:ext uri="{FF2B5EF4-FFF2-40B4-BE49-F238E27FC236}">
              <a16:creationId xmlns:a16="http://schemas.microsoft.com/office/drawing/2014/main" xmlns="" id="{00000000-0008-0000-0100-0000CA020000}"/>
            </a:ext>
          </a:extLst>
        </xdr:cNvPr>
        <xdr:cNvSpPr txBox="1"/>
      </xdr:nvSpPr>
      <xdr:spPr>
        <a:xfrm>
          <a:off x="19310427" y="10318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157815</xdr:rowOff>
    </xdr:from>
    <xdr:ext cx="469744" cy="259045"/>
    <xdr:sp macro="" textlink="">
      <xdr:nvSpPr>
        <xdr:cNvPr id="715" name="n_4mainValue【学校施設】&#10;一人当たり面積">
          <a:extLst>
            <a:ext uri="{FF2B5EF4-FFF2-40B4-BE49-F238E27FC236}">
              <a16:creationId xmlns:a16="http://schemas.microsoft.com/office/drawing/2014/main" xmlns="" id="{00000000-0008-0000-0100-0000CB020000}"/>
            </a:ext>
          </a:extLst>
        </xdr:cNvPr>
        <xdr:cNvSpPr txBox="1"/>
      </xdr:nvSpPr>
      <xdr:spPr>
        <a:xfrm>
          <a:off x="18421427" y="10273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6" name="正方形/長方形 715">
          <a:extLst>
            <a:ext uri="{FF2B5EF4-FFF2-40B4-BE49-F238E27FC236}">
              <a16:creationId xmlns:a16="http://schemas.microsoft.com/office/drawing/2014/main" xmlns="" id="{00000000-0008-0000-0100-0000CC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7" name="正方形/長方形 716">
          <a:extLst>
            <a:ext uri="{FF2B5EF4-FFF2-40B4-BE49-F238E27FC236}">
              <a16:creationId xmlns:a16="http://schemas.microsoft.com/office/drawing/2014/main" xmlns="" id="{00000000-0008-0000-0100-0000CD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8" name="正方形/長方形 717">
          <a:extLst>
            <a:ext uri="{FF2B5EF4-FFF2-40B4-BE49-F238E27FC236}">
              <a16:creationId xmlns:a16="http://schemas.microsoft.com/office/drawing/2014/main" xmlns="" id="{00000000-0008-0000-0100-0000CE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9" name="正方形/長方形 718">
          <a:extLst>
            <a:ext uri="{FF2B5EF4-FFF2-40B4-BE49-F238E27FC236}">
              <a16:creationId xmlns:a16="http://schemas.microsoft.com/office/drawing/2014/main" xmlns="" id="{00000000-0008-0000-0100-0000CF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0" name="正方形/長方形 719">
          <a:extLst>
            <a:ext uri="{FF2B5EF4-FFF2-40B4-BE49-F238E27FC236}">
              <a16:creationId xmlns:a16="http://schemas.microsoft.com/office/drawing/2014/main" xmlns="" id="{00000000-0008-0000-0100-0000D0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1" name="正方形/長方形 720">
          <a:extLst>
            <a:ext uri="{FF2B5EF4-FFF2-40B4-BE49-F238E27FC236}">
              <a16:creationId xmlns:a16="http://schemas.microsoft.com/office/drawing/2014/main" xmlns="" id="{00000000-0008-0000-0100-0000D1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2" name="正方形/長方形 721">
          <a:extLst>
            <a:ext uri="{FF2B5EF4-FFF2-40B4-BE49-F238E27FC236}">
              <a16:creationId xmlns:a16="http://schemas.microsoft.com/office/drawing/2014/main" xmlns="" id="{00000000-0008-0000-0100-0000D2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3" name="正方形/長方形 722">
          <a:extLst>
            <a:ext uri="{FF2B5EF4-FFF2-40B4-BE49-F238E27FC236}">
              <a16:creationId xmlns:a16="http://schemas.microsoft.com/office/drawing/2014/main" xmlns="" id="{00000000-0008-0000-0100-0000D3020000}"/>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24" name="正方形/長方形 723">
          <a:extLst>
            <a:ext uri="{FF2B5EF4-FFF2-40B4-BE49-F238E27FC236}">
              <a16:creationId xmlns:a16="http://schemas.microsoft.com/office/drawing/2014/main" xmlns="" id="{00000000-0008-0000-0100-0000D4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25" name="正方形/長方形 724">
          <a:extLst>
            <a:ext uri="{FF2B5EF4-FFF2-40B4-BE49-F238E27FC236}">
              <a16:creationId xmlns:a16="http://schemas.microsoft.com/office/drawing/2014/main" xmlns="" id="{00000000-0008-0000-0100-0000D5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26" name="正方形/長方形 725">
          <a:extLst>
            <a:ext uri="{FF2B5EF4-FFF2-40B4-BE49-F238E27FC236}">
              <a16:creationId xmlns:a16="http://schemas.microsoft.com/office/drawing/2014/main" xmlns="" id="{00000000-0008-0000-0100-0000D6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27" name="正方形/長方形 726">
          <a:extLst>
            <a:ext uri="{FF2B5EF4-FFF2-40B4-BE49-F238E27FC236}">
              <a16:creationId xmlns:a16="http://schemas.microsoft.com/office/drawing/2014/main" xmlns="" id="{00000000-0008-0000-0100-0000D7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28" name="正方形/長方形 727">
          <a:extLst>
            <a:ext uri="{FF2B5EF4-FFF2-40B4-BE49-F238E27FC236}">
              <a16:creationId xmlns:a16="http://schemas.microsoft.com/office/drawing/2014/main" xmlns="" id="{00000000-0008-0000-0100-0000D8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29" name="正方形/長方形 728">
          <a:extLst>
            <a:ext uri="{FF2B5EF4-FFF2-40B4-BE49-F238E27FC236}">
              <a16:creationId xmlns:a16="http://schemas.microsoft.com/office/drawing/2014/main" xmlns="" id="{00000000-0008-0000-0100-0000D9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30" name="正方形/長方形 729">
          <a:extLst>
            <a:ext uri="{FF2B5EF4-FFF2-40B4-BE49-F238E27FC236}">
              <a16:creationId xmlns:a16="http://schemas.microsoft.com/office/drawing/2014/main" xmlns="" id="{00000000-0008-0000-0100-0000DA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1" name="正方形/長方形 730">
          <a:extLst>
            <a:ext uri="{FF2B5EF4-FFF2-40B4-BE49-F238E27FC236}">
              <a16:creationId xmlns:a16="http://schemas.microsoft.com/office/drawing/2014/main" xmlns="" id="{00000000-0008-0000-0100-0000DB020000}"/>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2" name="正方形/長方形 731">
          <a:extLst>
            <a:ext uri="{FF2B5EF4-FFF2-40B4-BE49-F238E27FC236}">
              <a16:creationId xmlns:a16="http://schemas.microsoft.com/office/drawing/2014/main" xmlns="" id="{00000000-0008-0000-0100-0000DC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3" name="正方形/長方形 732">
          <a:extLst>
            <a:ext uri="{FF2B5EF4-FFF2-40B4-BE49-F238E27FC236}">
              <a16:creationId xmlns:a16="http://schemas.microsoft.com/office/drawing/2014/main" xmlns="" id="{00000000-0008-0000-0100-0000DD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4" name="正方形/長方形 733">
          <a:extLst>
            <a:ext uri="{FF2B5EF4-FFF2-40B4-BE49-F238E27FC236}">
              <a16:creationId xmlns:a16="http://schemas.microsoft.com/office/drawing/2014/main" xmlns="" id="{00000000-0008-0000-0100-0000DE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5" name="正方形/長方形 734">
          <a:extLst>
            <a:ext uri="{FF2B5EF4-FFF2-40B4-BE49-F238E27FC236}">
              <a16:creationId xmlns:a16="http://schemas.microsoft.com/office/drawing/2014/main" xmlns="" id="{00000000-0008-0000-0100-0000DF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6" name="正方形/長方形 735">
          <a:extLst>
            <a:ext uri="{FF2B5EF4-FFF2-40B4-BE49-F238E27FC236}">
              <a16:creationId xmlns:a16="http://schemas.microsoft.com/office/drawing/2014/main" xmlns="" id="{00000000-0008-0000-0100-0000E0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7" name="正方形/長方形 736">
          <a:extLst>
            <a:ext uri="{FF2B5EF4-FFF2-40B4-BE49-F238E27FC236}">
              <a16:creationId xmlns:a16="http://schemas.microsoft.com/office/drawing/2014/main" xmlns="" id="{00000000-0008-0000-0100-0000E1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8" name="正方形/長方形 737">
          <a:extLst>
            <a:ext uri="{FF2B5EF4-FFF2-40B4-BE49-F238E27FC236}">
              <a16:creationId xmlns:a16="http://schemas.microsoft.com/office/drawing/2014/main" xmlns="" id="{00000000-0008-0000-0100-0000E2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9" name="正方形/長方形 738">
          <a:extLst>
            <a:ext uri="{FF2B5EF4-FFF2-40B4-BE49-F238E27FC236}">
              <a16:creationId xmlns:a16="http://schemas.microsoft.com/office/drawing/2014/main" xmlns="" id="{00000000-0008-0000-0100-0000E3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0" name="テキスト ボックス 739">
          <a:extLst>
            <a:ext uri="{FF2B5EF4-FFF2-40B4-BE49-F238E27FC236}">
              <a16:creationId xmlns:a16="http://schemas.microsoft.com/office/drawing/2014/main" xmlns="" id="{00000000-0008-0000-0100-0000E4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1" name="直線コネクタ 740">
          <a:extLst>
            <a:ext uri="{FF2B5EF4-FFF2-40B4-BE49-F238E27FC236}">
              <a16:creationId xmlns:a16="http://schemas.microsoft.com/office/drawing/2014/main" xmlns="" id="{00000000-0008-0000-0100-0000E5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2" name="テキスト ボックス 741">
          <a:extLst>
            <a:ext uri="{FF2B5EF4-FFF2-40B4-BE49-F238E27FC236}">
              <a16:creationId xmlns:a16="http://schemas.microsoft.com/office/drawing/2014/main" xmlns="" id="{00000000-0008-0000-0100-0000E6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43" name="直線コネクタ 742">
          <a:extLst>
            <a:ext uri="{FF2B5EF4-FFF2-40B4-BE49-F238E27FC236}">
              <a16:creationId xmlns:a16="http://schemas.microsoft.com/office/drawing/2014/main" xmlns="" id="{00000000-0008-0000-0100-0000E702000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44" name="テキスト ボックス 743">
          <a:extLst>
            <a:ext uri="{FF2B5EF4-FFF2-40B4-BE49-F238E27FC236}">
              <a16:creationId xmlns:a16="http://schemas.microsoft.com/office/drawing/2014/main" xmlns="" id="{00000000-0008-0000-0100-0000E8020000}"/>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45" name="直線コネクタ 744">
          <a:extLst>
            <a:ext uri="{FF2B5EF4-FFF2-40B4-BE49-F238E27FC236}">
              <a16:creationId xmlns:a16="http://schemas.microsoft.com/office/drawing/2014/main" xmlns="" id="{00000000-0008-0000-0100-0000E902000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46" name="テキスト ボックス 745">
          <a:extLst>
            <a:ext uri="{FF2B5EF4-FFF2-40B4-BE49-F238E27FC236}">
              <a16:creationId xmlns:a16="http://schemas.microsoft.com/office/drawing/2014/main" xmlns="" id="{00000000-0008-0000-0100-0000EA02000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47" name="直線コネクタ 746">
          <a:extLst>
            <a:ext uri="{FF2B5EF4-FFF2-40B4-BE49-F238E27FC236}">
              <a16:creationId xmlns:a16="http://schemas.microsoft.com/office/drawing/2014/main" xmlns="" id="{00000000-0008-0000-0100-0000EB02000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48" name="テキスト ボックス 747">
          <a:extLst>
            <a:ext uri="{FF2B5EF4-FFF2-40B4-BE49-F238E27FC236}">
              <a16:creationId xmlns:a16="http://schemas.microsoft.com/office/drawing/2014/main" xmlns="" id="{00000000-0008-0000-0100-0000EC02000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49" name="直線コネクタ 748">
          <a:extLst>
            <a:ext uri="{FF2B5EF4-FFF2-40B4-BE49-F238E27FC236}">
              <a16:creationId xmlns:a16="http://schemas.microsoft.com/office/drawing/2014/main" xmlns="" id="{00000000-0008-0000-0100-0000ED02000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0" name="テキスト ボックス 749">
          <a:extLst>
            <a:ext uri="{FF2B5EF4-FFF2-40B4-BE49-F238E27FC236}">
              <a16:creationId xmlns:a16="http://schemas.microsoft.com/office/drawing/2014/main" xmlns="" id="{00000000-0008-0000-0100-0000EE02000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1" name="直線コネクタ 750">
          <a:extLst>
            <a:ext uri="{FF2B5EF4-FFF2-40B4-BE49-F238E27FC236}">
              <a16:creationId xmlns:a16="http://schemas.microsoft.com/office/drawing/2014/main" xmlns="" id="{00000000-0008-0000-0100-0000EF020000}"/>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52" name="テキスト ボックス 751">
          <a:extLst>
            <a:ext uri="{FF2B5EF4-FFF2-40B4-BE49-F238E27FC236}">
              <a16:creationId xmlns:a16="http://schemas.microsoft.com/office/drawing/2014/main" xmlns="" id="{00000000-0008-0000-0100-0000F0020000}"/>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3" name="直線コネクタ 752">
          <a:extLst>
            <a:ext uri="{FF2B5EF4-FFF2-40B4-BE49-F238E27FC236}">
              <a16:creationId xmlns:a16="http://schemas.microsoft.com/office/drawing/2014/main" xmlns="" id="{00000000-0008-0000-0100-0000F1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4" name="テキスト ボックス 753">
          <a:extLst>
            <a:ext uri="{FF2B5EF4-FFF2-40B4-BE49-F238E27FC236}">
              <a16:creationId xmlns:a16="http://schemas.microsoft.com/office/drawing/2014/main" xmlns="" id="{00000000-0008-0000-0100-0000F2020000}"/>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5" name="【公民館】&#10;有形固定資産減価償却率グラフ枠">
          <a:extLst>
            <a:ext uri="{FF2B5EF4-FFF2-40B4-BE49-F238E27FC236}">
              <a16:creationId xmlns:a16="http://schemas.microsoft.com/office/drawing/2014/main" xmlns="" id="{00000000-0008-0000-0100-0000F3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165736</xdr:rowOff>
    </xdr:from>
    <xdr:to>
      <xdr:col>85</xdr:col>
      <xdr:colOff>126364</xdr:colOff>
      <xdr:row>108</xdr:row>
      <xdr:rowOff>152400</xdr:rowOff>
    </xdr:to>
    <xdr:cxnSp macro="">
      <xdr:nvCxnSpPr>
        <xdr:cNvPr id="756" name="直線コネクタ 755">
          <a:extLst>
            <a:ext uri="{FF2B5EF4-FFF2-40B4-BE49-F238E27FC236}">
              <a16:creationId xmlns:a16="http://schemas.microsoft.com/office/drawing/2014/main" xmlns="" id="{00000000-0008-0000-0100-0000F4020000}"/>
            </a:ext>
          </a:extLst>
        </xdr:cNvPr>
        <xdr:cNvCxnSpPr/>
      </xdr:nvCxnSpPr>
      <xdr:spPr>
        <a:xfrm flipV="1">
          <a:off x="16318864" y="17139286"/>
          <a:ext cx="0" cy="1529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57" name="【公民館】&#10;有形固定資産減価償却率最小値テキスト">
          <a:extLst>
            <a:ext uri="{FF2B5EF4-FFF2-40B4-BE49-F238E27FC236}">
              <a16:creationId xmlns:a16="http://schemas.microsoft.com/office/drawing/2014/main" xmlns="" id="{00000000-0008-0000-0100-0000F5020000}"/>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58" name="直線コネクタ 757">
          <a:extLst>
            <a:ext uri="{FF2B5EF4-FFF2-40B4-BE49-F238E27FC236}">
              <a16:creationId xmlns:a16="http://schemas.microsoft.com/office/drawing/2014/main" xmlns="" id="{00000000-0008-0000-0100-0000F6020000}"/>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112413</xdr:rowOff>
    </xdr:from>
    <xdr:ext cx="405111" cy="259045"/>
    <xdr:sp macro="" textlink="">
      <xdr:nvSpPr>
        <xdr:cNvPr id="759" name="【公民館】&#10;有形固定資産減価償却率最大値テキスト">
          <a:extLst>
            <a:ext uri="{FF2B5EF4-FFF2-40B4-BE49-F238E27FC236}">
              <a16:creationId xmlns:a16="http://schemas.microsoft.com/office/drawing/2014/main" xmlns="" id="{00000000-0008-0000-0100-0000F7020000}"/>
            </a:ext>
          </a:extLst>
        </xdr:cNvPr>
        <xdr:cNvSpPr txBox="1"/>
      </xdr:nvSpPr>
      <xdr:spPr>
        <a:xfrm>
          <a:off x="16357600" y="16914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165736</xdr:rowOff>
    </xdr:from>
    <xdr:to>
      <xdr:col>86</xdr:col>
      <xdr:colOff>25400</xdr:colOff>
      <xdr:row>99</xdr:row>
      <xdr:rowOff>165736</xdr:rowOff>
    </xdr:to>
    <xdr:cxnSp macro="">
      <xdr:nvCxnSpPr>
        <xdr:cNvPr id="760" name="直線コネクタ 759">
          <a:extLst>
            <a:ext uri="{FF2B5EF4-FFF2-40B4-BE49-F238E27FC236}">
              <a16:creationId xmlns:a16="http://schemas.microsoft.com/office/drawing/2014/main" xmlns="" id="{00000000-0008-0000-0100-0000F8020000}"/>
            </a:ext>
          </a:extLst>
        </xdr:cNvPr>
        <xdr:cNvCxnSpPr/>
      </xdr:nvCxnSpPr>
      <xdr:spPr>
        <a:xfrm>
          <a:off x="16230600" y="17139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135907</xdr:rowOff>
    </xdr:from>
    <xdr:ext cx="405111" cy="259045"/>
    <xdr:sp macro="" textlink="">
      <xdr:nvSpPr>
        <xdr:cNvPr id="761" name="【公民館】&#10;有形固定資産減価償却率平均値テキスト">
          <a:extLst>
            <a:ext uri="{FF2B5EF4-FFF2-40B4-BE49-F238E27FC236}">
              <a16:creationId xmlns:a16="http://schemas.microsoft.com/office/drawing/2014/main" xmlns="" id="{00000000-0008-0000-0100-0000F9020000}"/>
            </a:ext>
          </a:extLst>
        </xdr:cNvPr>
        <xdr:cNvSpPr txBox="1"/>
      </xdr:nvSpPr>
      <xdr:spPr>
        <a:xfrm>
          <a:off x="16357600" y="177952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113030</xdr:rowOff>
    </xdr:from>
    <xdr:to>
      <xdr:col>85</xdr:col>
      <xdr:colOff>177800</xdr:colOff>
      <xdr:row>105</xdr:row>
      <xdr:rowOff>43180</xdr:rowOff>
    </xdr:to>
    <xdr:sp macro="" textlink="">
      <xdr:nvSpPr>
        <xdr:cNvPr id="762" name="フローチャート: 判断 761">
          <a:extLst>
            <a:ext uri="{FF2B5EF4-FFF2-40B4-BE49-F238E27FC236}">
              <a16:creationId xmlns:a16="http://schemas.microsoft.com/office/drawing/2014/main" xmlns="" id="{00000000-0008-0000-0100-0000FA020000}"/>
            </a:ext>
          </a:extLst>
        </xdr:cNvPr>
        <xdr:cNvSpPr/>
      </xdr:nvSpPr>
      <xdr:spPr>
        <a:xfrm>
          <a:off x="16268700" y="1794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86361</xdr:rowOff>
    </xdr:from>
    <xdr:to>
      <xdr:col>81</xdr:col>
      <xdr:colOff>101600</xdr:colOff>
      <xdr:row>105</xdr:row>
      <xdr:rowOff>16511</xdr:rowOff>
    </xdr:to>
    <xdr:sp macro="" textlink="">
      <xdr:nvSpPr>
        <xdr:cNvPr id="763" name="フローチャート: 判断 762">
          <a:extLst>
            <a:ext uri="{FF2B5EF4-FFF2-40B4-BE49-F238E27FC236}">
              <a16:creationId xmlns:a16="http://schemas.microsoft.com/office/drawing/2014/main" xmlns="" id="{00000000-0008-0000-0100-0000FB020000}"/>
            </a:ext>
          </a:extLst>
        </xdr:cNvPr>
        <xdr:cNvSpPr/>
      </xdr:nvSpPr>
      <xdr:spPr>
        <a:xfrm>
          <a:off x="15430500" y="17917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120650</xdr:rowOff>
    </xdr:from>
    <xdr:to>
      <xdr:col>76</xdr:col>
      <xdr:colOff>165100</xdr:colOff>
      <xdr:row>105</xdr:row>
      <xdr:rowOff>50800</xdr:rowOff>
    </xdr:to>
    <xdr:sp macro="" textlink="">
      <xdr:nvSpPr>
        <xdr:cNvPr id="764" name="フローチャート: 判断 763">
          <a:extLst>
            <a:ext uri="{FF2B5EF4-FFF2-40B4-BE49-F238E27FC236}">
              <a16:creationId xmlns:a16="http://schemas.microsoft.com/office/drawing/2014/main" xmlns="" id="{00000000-0008-0000-0100-0000FC020000}"/>
            </a:ext>
          </a:extLst>
        </xdr:cNvPr>
        <xdr:cNvSpPr/>
      </xdr:nvSpPr>
      <xdr:spPr>
        <a:xfrm>
          <a:off x="14541500" y="1795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120650</xdr:rowOff>
    </xdr:from>
    <xdr:to>
      <xdr:col>72</xdr:col>
      <xdr:colOff>38100</xdr:colOff>
      <xdr:row>105</xdr:row>
      <xdr:rowOff>50800</xdr:rowOff>
    </xdr:to>
    <xdr:sp macro="" textlink="">
      <xdr:nvSpPr>
        <xdr:cNvPr id="765" name="フローチャート: 判断 764">
          <a:extLst>
            <a:ext uri="{FF2B5EF4-FFF2-40B4-BE49-F238E27FC236}">
              <a16:creationId xmlns:a16="http://schemas.microsoft.com/office/drawing/2014/main" xmlns="" id="{00000000-0008-0000-0100-0000FD020000}"/>
            </a:ext>
          </a:extLst>
        </xdr:cNvPr>
        <xdr:cNvSpPr/>
      </xdr:nvSpPr>
      <xdr:spPr>
        <a:xfrm>
          <a:off x="13652500" y="1795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105411</xdr:rowOff>
    </xdr:from>
    <xdr:to>
      <xdr:col>67</xdr:col>
      <xdr:colOff>101600</xdr:colOff>
      <xdr:row>105</xdr:row>
      <xdr:rowOff>35561</xdr:rowOff>
    </xdr:to>
    <xdr:sp macro="" textlink="">
      <xdr:nvSpPr>
        <xdr:cNvPr id="766" name="フローチャート: 判断 765">
          <a:extLst>
            <a:ext uri="{FF2B5EF4-FFF2-40B4-BE49-F238E27FC236}">
              <a16:creationId xmlns:a16="http://schemas.microsoft.com/office/drawing/2014/main" xmlns="" id="{00000000-0008-0000-0100-0000FE020000}"/>
            </a:ext>
          </a:extLst>
        </xdr:cNvPr>
        <xdr:cNvSpPr/>
      </xdr:nvSpPr>
      <xdr:spPr>
        <a:xfrm>
          <a:off x="127635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7" name="テキスト ボックス 766">
          <a:extLst>
            <a:ext uri="{FF2B5EF4-FFF2-40B4-BE49-F238E27FC236}">
              <a16:creationId xmlns:a16="http://schemas.microsoft.com/office/drawing/2014/main" xmlns="" id="{00000000-0008-0000-0100-0000FF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8" name="テキスト ボックス 767">
          <a:extLst>
            <a:ext uri="{FF2B5EF4-FFF2-40B4-BE49-F238E27FC236}">
              <a16:creationId xmlns:a16="http://schemas.microsoft.com/office/drawing/2014/main" xmlns="" id="{00000000-0008-0000-0100-000000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xmlns="" id="{00000000-0008-0000-0100-000001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xmlns="" id="{00000000-0008-0000-0100-000002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xmlns="" id="{00000000-0008-0000-0100-000003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158750</xdr:rowOff>
    </xdr:from>
    <xdr:to>
      <xdr:col>85</xdr:col>
      <xdr:colOff>177800</xdr:colOff>
      <xdr:row>107</xdr:row>
      <xdr:rowOff>88900</xdr:rowOff>
    </xdr:to>
    <xdr:sp macro="" textlink="">
      <xdr:nvSpPr>
        <xdr:cNvPr id="772" name="楕円 771">
          <a:extLst>
            <a:ext uri="{FF2B5EF4-FFF2-40B4-BE49-F238E27FC236}">
              <a16:creationId xmlns:a16="http://schemas.microsoft.com/office/drawing/2014/main" xmlns="" id="{00000000-0008-0000-0100-000004030000}"/>
            </a:ext>
          </a:extLst>
        </xdr:cNvPr>
        <xdr:cNvSpPr/>
      </xdr:nvSpPr>
      <xdr:spPr>
        <a:xfrm>
          <a:off x="16268700" y="1833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137177</xdr:rowOff>
    </xdr:from>
    <xdr:ext cx="405111" cy="259045"/>
    <xdr:sp macro="" textlink="">
      <xdr:nvSpPr>
        <xdr:cNvPr id="773" name="【公民館】&#10;有形固定資産減価償却率該当値テキスト">
          <a:extLst>
            <a:ext uri="{FF2B5EF4-FFF2-40B4-BE49-F238E27FC236}">
              <a16:creationId xmlns:a16="http://schemas.microsoft.com/office/drawing/2014/main" xmlns="" id="{00000000-0008-0000-0100-000005030000}"/>
            </a:ext>
          </a:extLst>
        </xdr:cNvPr>
        <xdr:cNvSpPr txBox="1"/>
      </xdr:nvSpPr>
      <xdr:spPr>
        <a:xfrm>
          <a:off x="16357600" y="18310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130175</xdr:rowOff>
    </xdr:from>
    <xdr:to>
      <xdr:col>81</xdr:col>
      <xdr:colOff>101600</xdr:colOff>
      <xdr:row>107</xdr:row>
      <xdr:rowOff>60325</xdr:rowOff>
    </xdr:to>
    <xdr:sp macro="" textlink="">
      <xdr:nvSpPr>
        <xdr:cNvPr id="774" name="楕円 773">
          <a:extLst>
            <a:ext uri="{FF2B5EF4-FFF2-40B4-BE49-F238E27FC236}">
              <a16:creationId xmlns:a16="http://schemas.microsoft.com/office/drawing/2014/main" xmlns="" id="{00000000-0008-0000-0100-000006030000}"/>
            </a:ext>
          </a:extLst>
        </xdr:cNvPr>
        <xdr:cNvSpPr/>
      </xdr:nvSpPr>
      <xdr:spPr>
        <a:xfrm>
          <a:off x="15430500" y="1830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9525</xdr:rowOff>
    </xdr:from>
    <xdr:to>
      <xdr:col>85</xdr:col>
      <xdr:colOff>127000</xdr:colOff>
      <xdr:row>107</xdr:row>
      <xdr:rowOff>38100</xdr:rowOff>
    </xdr:to>
    <xdr:cxnSp macro="">
      <xdr:nvCxnSpPr>
        <xdr:cNvPr id="775" name="直線コネクタ 774">
          <a:extLst>
            <a:ext uri="{FF2B5EF4-FFF2-40B4-BE49-F238E27FC236}">
              <a16:creationId xmlns:a16="http://schemas.microsoft.com/office/drawing/2014/main" xmlns="" id="{00000000-0008-0000-0100-000007030000}"/>
            </a:ext>
          </a:extLst>
        </xdr:cNvPr>
        <xdr:cNvCxnSpPr/>
      </xdr:nvCxnSpPr>
      <xdr:spPr>
        <a:xfrm>
          <a:off x="15481300" y="18354675"/>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101600</xdr:rowOff>
    </xdr:from>
    <xdr:to>
      <xdr:col>76</xdr:col>
      <xdr:colOff>165100</xdr:colOff>
      <xdr:row>107</xdr:row>
      <xdr:rowOff>31750</xdr:rowOff>
    </xdr:to>
    <xdr:sp macro="" textlink="">
      <xdr:nvSpPr>
        <xdr:cNvPr id="776" name="楕円 775">
          <a:extLst>
            <a:ext uri="{FF2B5EF4-FFF2-40B4-BE49-F238E27FC236}">
              <a16:creationId xmlns:a16="http://schemas.microsoft.com/office/drawing/2014/main" xmlns="" id="{00000000-0008-0000-0100-000008030000}"/>
            </a:ext>
          </a:extLst>
        </xdr:cNvPr>
        <xdr:cNvSpPr/>
      </xdr:nvSpPr>
      <xdr:spPr>
        <a:xfrm>
          <a:off x="14541500" y="1827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152400</xdr:rowOff>
    </xdr:from>
    <xdr:to>
      <xdr:col>81</xdr:col>
      <xdr:colOff>50800</xdr:colOff>
      <xdr:row>107</xdr:row>
      <xdr:rowOff>9525</xdr:rowOff>
    </xdr:to>
    <xdr:cxnSp macro="">
      <xdr:nvCxnSpPr>
        <xdr:cNvPr id="777" name="直線コネクタ 776">
          <a:extLst>
            <a:ext uri="{FF2B5EF4-FFF2-40B4-BE49-F238E27FC236}">
              <a16:creationId xmlns:a16="http://schemas.microsoft.com/office/drawing/2014/main" xmlns="" id="{00000000-0008-0000-0100-000009030000}"/>
            </a:ext>
          </a:extLst>
        </xdr:cNvPr>
        <xdr:cNvCxnSpPr/>
      </xdr:nvCxnSpPr>
      <xdr:spPr>
        <a:xfrm>
          <a:off x="14592300" y="1832610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73025</xdr:rowOff>
    </xdr:from>
    <xdr:to>
      <xdr:col>72</xdr:col>
      <xdr:colOff>38100</xdr:colOff>
      <xdr:row>107</xdr:row>
      <xdr:rowOff>3175</xdr:rowOff>
    </xdr:to>
    <xdr:sp macro="" textlink="">
      <xdr:nvSpPr>
        <xdr:cNvPr id="778" name="楕円 777">
          <a:extLst>
            <a:ext uri="{FF2B5EF4-FFF2-40B4-BE49-F238E27FC236}">
              <a16:creationId xmlns:a16="http://schemas.microsoft.com/office/drawing/2014/main" xmlns="" id="{00000000-0008-0000-0100-00000A030000}"/>
            </a:ext>
          </a:extLst>
        </xdr:cNvPr>
        <xdr:cNvSpPr/>
      </xdr:nvSpPr>
      <xdr:spPr>
        <a:xfrm>
          <a:off x="13652500" y="18246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123825</xdr:rowOff>
    </xdr:from>
    <xdr:to>
      <xdr:col>76</xdr:col>
      <xdr:colOff>114300</xdr:colOff>
      <xdr:row>106</xdr:row>
      <xdr:rowOff>152400</xdr:rowOff>
    </xdr:to>
    <xdr:cxnSp macro="">
      <xdr:nvCxnSpPr>
        <xdr:cNvPr id="779" name="直線コネクタ 778">
          <a:extLst>
            <a:ext uri="{FF2B5EF4-FFF2-40B4-BE49-F238E27FC236}">
              <a16:creationId xmlns:a16="http://schemas.microsoft.com/office/drawing/2014/main" xmlns="" id="{00000000-0008-0000-0100-00000B030000}"/>
            </a:ext>
          </a:extLst>
        </xdr:cNvPr>
        <xdr:cNvCxnSpPr/>
      </xdr:nvCxnSpPr>
      <xdr:spPr>
        <a:xfrm>
          <a:off x="13703300" y="1829752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36830</xdr:rowOff>
    </xdr:from>
    <xdr:to>
      <xdr:col>67</xdr:col>
      <xdr:colOff>101600</xdr:colOff>
      <xdr:row>106</xdr:row>
      <xdr:rowOff>138430</xdr:rowOff>
    </xdr:to>
    <xdr:sp macro="" textlink="">
      <xdr:nvSpPr>
        <xdr:cNvPr id="780" name="楕円 779">
          <a:extLst>
            <a:ext uri="{FF2B5EF4-FFF2-40B4-BE49-F238E27FC236}">
              <a16:creationId xmlns:a16="http://schemas.microsoft.com/office/drawing/2014/main" xmlns="" id="{00000000-0008-0000-0100-00000C030000}"/>
            </a:ext>
          </a:extLst>
        </xdr:cNvPr>
        <xdr:cNvSpPr/>
      </xdr:nvSpPr>
      <xdr:spPr>
        <a:xfrm>
          <a:off x="12763500" y="1821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87630</xdr:rowOff>
    </xdr:from>
    <xdr:to>
      <xdr:col>71</xdr:col>
      <xdr:colOff>177800</xdr:colOff>
      <xdr:row>106</xdr:row>
      <xdr:rowOff>123825</xdr:rowOff>
    </xdr:to>
    <xdr:cxnSp macro="">
      <xdr:nvCxnSpPr>
        <xdr:cNvPr id="781" name="直線コネクタ 780">
          <a:extLst>
            <a:ext uri="{FF2B5EF4-FFF2-40B4-BE49-F238E27FC236}">
              <a16:creationId xmlns:a16="http://schemas.microsoft.com/office/drawing/2014/main" xmlns="" id="{00000000-0008-0000-0100-00000D030000}"/>
            </a:ext>
          </a:extLst>
        </xdr:cNvPr>
        <xdr:cNvCxnSpPr/>
      </xdr:nvCxnSpPr>
      <xdr:spPr>
        <a:xfrm>
          <a:off x="12814300" y="1826133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33038</xdr:rowOff>
    </xdr:from>
    <xdr:ext cx="405111" cy="259045"/>
    <xdr:sp macro="" textlink="">
      <xdr:nvSpPr>
        <xdr:cNvPr id="782" name="n_1aveValue【公民館】&#10;有形固定資産減価償却率">
          <a:extLst>
            <a:ext uri="{FF2B5EF4-FFF2-40B4-BE49-F238E27FC236}">
              <a16:creationId xmlns:a16="http://schemas.microsoft.com/office/drawing/2014/main" xmlns="" id="{00000000-0008-0000-0100-00000E030000}"/>
            </a:ext>
          </a:extLst>
        </xdr:cNvPr>
        <xdr:cNvSpPr txBox="1"/>
      </xdr:nvSpPr>
      <xdr:spPr>
        <a:xfrm>
          <a:off x="15266044" y="17692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67327</xdr:rowOff>
    </xdr:from>
    <xdr:ext cx="405111" cy="259045"/>
    <xdr:sp macro="" textlink="">
      <xdr:nvSpPr>
        <xdr:cNvPr id="783" name="n_2aveValue【公民館】&#10;有形固定資産減価償却率">
          <a:extLst>
            <a:ext uri="{FF2B5EF4-FFF2-40B4-BE49-F238E27FC236}">
              <a16:creationId xmlns:a16="http://schemas.microsoft.com/office/drawing/2014/main" xmlns="" id="{00000000-0008-0000-0100-00000F030000}"/>
            </a:ext>
          </a:extLst>
        </xdr:cNvPr>
        <xdr:cNvSpPr txBox="1"/>
      </xdr:nvSpPr>
      <xdr:spPr>
        <a:xfrm>
          <a:off x="14389744" y="1772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67327</xdr:rowOff>
    </xdr:from>
    <xdr:ext cx="405111" cy="259045"/>
    <xdr:sp macro="" textlink="">
      <xdr:nvSpPr>
        <xdr:cNvPr id="784" name="n_3aveValue【公民館】&#10;有形固定資産減価償却率">
          <a:extLst>
            <a:ext uri="{FF2B5EF4-FFF2-40B4-BE49-F238E27FC236}">
              <a16:creationId xmlns:a16="http://schemas.microsoft.com/office/drawing/2014/main" xmlns="" id="{00000000-0008-0000-0100-000010030000}"/>
            </a:ext>
          </a:extLst>
        </xdr:cNvPr>
        <xdr:cNvSpPr txBox="1"/>
      </xdr:nvSpPr>
      <xdr:spPr>
        <a:xfrm>
          <a:off x="13500744" y="17726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52088</xdr:rowOff>
    </xdr:from>
    <xdr:ext cx="405111" cy="259045"/>
    <xdr:sp macro="" textlink="">
      <xdr:nvSpPr>
        <xdr:cNvPr id="785" name="n_4aveValue【公民館】&#10;有形固定資産減価償却率">
          <a:extLst>
            <a:ext uri="{FF2B5EF4-FFF2-40B4-BE49-F238E27FC236}">
              <a16:creationId xmlns:a16="http://schemas.microsoft.com/office/drawing/2014/main" xmlns="" id="{00000000-0008-0000-0100-000011030000}"/>
            </a:ext>
          </a:extLst>
        </xdr:cNvPr>
        <xdr:cNvSpPr txBox="1"/>
      </xdr:nvSpPr>
      <xdr:spPr>
        <a:xfrm>
          <a:off x="12611744" y="17711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51452</xdr:rowOff>
    </xdr:from>
    <xdr:ext cx="405111" cy="259045"/>
    <xdr:sp macro="" textlink="">
      <xdr:nvSpPr>
        <xdr:cNvPr id="786" name="n_1mainValue【公民館】&#10;有形固定資産減価償却率">
          <a:extLst>
            <a:ext uri="{FF2B5EF4-FFF2-40B4-BE49-F238E27FC236}">
              <a16:creationId xmlns:a16="http://schemas.microsoft.com/office/drawing/2014/main" xmlns="" id="{00000000-0008-0000-0100-000012030000}"/>
            </a:ext>
          </a:extLst>
        </xdr:cNvPr>
        <xdr:cNvSpPr txBox="1"/>
      </xdr:nvSpPr>
      <xdr:spPr>
        <a:xfrm>
          <a:off x="15266044" y="18396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22877</xdr:rowOff>
    </xdr:from>
    <xdr:ext cx="405111" cy="259045"/>
    <xdr:sp macro="" textlink="">
      <xdr:nvSpPr>
        <xdr:cNvPr id="787" name="n_2mainValue【公民館】&#10;有形固定資産減価償却率">
          <a:extLst>
            <a:ext uri="{FF2B5EF4-FFF2-40B4-BE49-F238E27FC236}">
              <a16:creationId xmlns:a16="http://schemas.microsoft.com/office/drawing/2014/main" xmlns="" id="{00000000-0008-0000-0100-000013030000}"/>
            </a:ext>
          </a:extLst>
        </xdr:cNvPr>
        <xdr:cNvSpPr txBox="1"/>
      </xdr:nvSpPr>
      <xdr:spPr>
        <a:xfrm>
          <a:off x="14389744" y="18368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165752</xdr:rowOff>
    </xdr:from>
    <xdr:ext cx="405111" cy="259045"/>
    <xdr:sp macro="" textlink="">
      <xdr:nvSpPr>
        <xdr:cNvPr id="788" name="n_3mainValue【公民館】&#10;有形固定資産減価償却率">
          <a:extLst>
            <a:ext uri="{FF2B5EF4-FFF2-40B4-BE49-F238E27FC236}">
              <a16:creationId xmlns:a16="http://schemas.microsoft.com/office/drawing/2014/main" xmlns="" id="{00000000-0008-0000-0100-000014030000}"/>
            </a:ext>
          </a:extLst>
        </xdr:cNvPr>
        <xdr:cNvSpPr txBox="1"/>
      </xdr:nvSpPr>
      <xdr:spPr>
        <a:xfrm>
          <a:off x="13500744" y="18339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106</xdr:row>
      <xdr:rowOff>129557</xdr:rowOff>
    </xdr:from>
    <xdr:ext cx="405111" cy="259045"/>
    <xdr:sp macro="" textlink="">
      <xdr:nvSpPr>
        <xdr:cNvPr id="789" name="n_4mainValue【公民館】&#10;有形固定資産減価償却率">
          <a:extLst>
            <a:ext uri="{FF2B5EF4-FFF2-40B4-BE49-F238E27FC236}">
              <a16:creationId xmlns:a16="http://schemas.microsoft.com/office/drawing/2014/main" xmlns="" id="{00000000-0008-0000-0100-000015030000}"/>
            </a:ext>
          </a:extLst>
        </xdr:cNvPr>
        <xdr:cNvSpPr txBox="1"/>
      </xdr:nvSpPr>
      <xdr:spPr>
        <a:xfrm>
          <a:off x="12611744" y="18303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0" name="正方形/長方形 789">
          <a:extLst>
            <a:ext uri="{FF2B5EF4-FFF2-40B4-BE49-F238E27FC236}">
              <a16:creationId xmlns:a16="http://schemas.microsoft.com/office/drawing/2014/main" xmlns="" id="{00000000-0008-0000-0100-000016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1" name="正方形/長方形 790">
          <a:extLst>
            <a:ext uri="{FF2B5EF4-FFF2-40B4-BE49-F238E27FC236}">
              <a16:creationId xmlns:a16="http://schemas.microsoft.com/office/drawing/2014/main" xmlns="" id="{00000000-0008-0000-0100-000017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2" name="正方形/長方形 791">
          <a:extLst>
            <a:ext uri="{FF2B5EF4-FFF2-40B4-BE49-F238E27FC236}">
              <a16:creationId xmlns:a16="http://schemas.microsoft.com/office/drawing/2014/main" xmlns="" id="{00000000-0008-0000-0100-000018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3" name="正方形/長方形 792">
          <a:extLst>
            <a:ext uri="{FF2B5EF4-FFF2-40B4-BE49-F238E27FC236}">
              <a16:creationId xmlns:a16="http://schemas.microsoft.com/office/drawing/2014/main" xmlns="" id="{00000000-0008-0000-0100-000019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4" name="正方形/長方形 793">
          <a:extLst>
            <a:ext uri="{FF2B5EF4-FFF2-40B4-BE49-F238E27FC236}">
              <a16:creationId xmlns:a16="http://schemas.microsoft.com/office/drawing/2014/main" xmlns="" id="{00000000-0008-0000-0100-00001A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5" name="正方形/長方形 794">
          <a:extLst>
            <a:ext uri="{FF2B5EF4-FFF2-40B4-BE49-F238E27FC236}">
              <a16:creationId xmlns:a16="http://schemas.microsoft.com/office/drawing/2014/main" xmlns="" id="{00000000-0008-0000-0100-00001B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6" name="正方形/長方形 795">
          <a:extLst>
            <a:ext uri="{FF2B5EF4-FFF2-40B4-BE49-F238E27FC236}">
              <a16:creationId xmlns:a16="http://schemas.microsoft.com/office/drawing/2014/main" xmlns="" id="{00000000-0008-0000-0100-00001C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7" name="正方形/長方形 796">
          <a:extLst>
            <a:ext uri="{FF2B5EF4-FFF2-40B4-BE49-F238E27FC236}">
              <a16:creationId xmlns:a16="http://schemas.microsoft.com/office/drawing/2014/main" xmlns="" id="{00000000-0008-0000-0100-00001D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8" name="テキスト ボックス 797">
          <a:extLst>
            <a:ext uri="{FF2B5EF4-FFF2-40B4-BE49-F238E27FC236}">
              <a16:creationId xmlns:a16="http://schemas.microsoft.com/office/drawing/2014/main" xmlns="" id="{00000000-0008-0000-0100-00001E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9" name="直線コネクタ 798">
          <a:extLst>
            <a:ext uri="{FF2B5EF4-FFF2-40B4-BE49-F238E27FC236}">
              <a16:creationId xmlns:a16="http://schemas.microsoft.com/office/drawing/2014/main" xmlns="" id="{00000000-0008-0000-0100-00001F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00" name="直線コネクタ 799">
          <a:extLst>
            <a:ext uri="{FF2B5EF4-FFF2-40B4-BE49-F238E27FC236}">
              <a16:creationId xmlns:a16="http://schemas.microsoft.com/office/drawing/2014/main" xmlns="" id="{00000000-0008-0000-0100-00002003000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01" name="テキスト ボックス 800">
          <a:extLst>
            <a:ext uri="{FF2B5EF4-FFF2-40B4-BE49-F238E27FC236}">
              <a16:creationId xmlns:a16="http://schemas.microsoft.com/office/drawing/2014/main" xmlns="" id="{00000000-0008-0000-0100-00002103000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02" name="直線コネクタ 801">
          <a:extLst>
            <a:ext uri="{FF2B5EF4-FFF2-40B4-BE49-F238E27FC236}">
              <a16:creationId xmlns:a16="http://schemas.microsoft.com/office/drawing/2014/main" xmlns="" id="{00000000-0008-0000-0100-00002203000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03" name="テキスト ボックス 802">
          <a:extLst>
            <a:ext uri="{FF2B5EF4-FFF2-40B4-BE49-F238E27FC236}">
              <a16:creationId xmlns:a16="http://schemas.microsoft.com/office/drawing/2014/main" xmlns="" id="{00000000-0008-0000-0100-0000230300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04" name="直線コネクタ 803">
          <a:extLst>
            <a:ext uri="{FF2B5EF4-FFF2-40B4-BE49-F238E27FC236}">
              <a16:creationId xmlns:a16="http://schemas.microsoft.com/office/drawing/2014/main" xmlns="" id="{00000000-0008-0000-0100-00002403000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05" name="テキスト ボックス 804">
          <a:extLst>
            <a:ext uri="{FF2B5EF4-FFF2-40B4-BE49-F238E27FC236}">
              <a16:creationId xmlns:a16="http://schemas.microsoft.com/office/drawing/2014/main" xmlns="" id="{00000000-0008-0000-0100-000025030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06" name="直線コネクタ 805">
          <a:extLst>
            <a:ext uri="{FF2B5EF4-FFF2-40B4-BE49-F238E27FC236}">
              <a16:creationId xmlns:a16="http://schemas.microsoft.com/office/drawing/2014/main" xmlns="" id="{00000000-0008-0000-0100-00002603000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07" name="テキスト ボックス 806">
          <a:extLst>
            <a:ext uri="{FF2B5EF4-FFF2-40B4-BE49-F238E27FC236}">
              <a16:creationId xmlns:a16="http://schemas.microsoft.com/office/drawing/2014/main" xmlns="" id="{00000000-0008-0000-0100-0000270300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08" name="直線コネクタ 807">
          <a:extLst>
            <a:ext uri="{FF2B5EF4-FFF2-40B4-BE49-F238E27FC236}">
              <a16:creationId xmlns:a16="http://schemas.microsoft.com/office/drawing/2014/main" xmlns="" id="{00000000-0008-0000-0100-00002803000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09" name="テキスト ボックス 808">
          <a:extLst>
            <a:ext uri="{FF2B5EF4-FFF2-40B4-BE49-F238E27FC236}">
              <a16:creationId xmlns:a16="http://schemas.microsoft.com/office/drawing/2014/main" xmlns="" id="{00000000-0008-0000-0100-00002903000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10" name="直線コネクタ 809">
          <a:extLst>
            <a:ext uri="{FF2B5EF4-FFF2-40B4-BE49-F238E27FC236}">
              <a16:creationId xmlns:a16="http://schemas.microsoft.com/office/drawing/2014/main" xmlns="" id="{00000000-0008-0000-0100-00002A03000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11" name="テキスト ボックス 810">
          <a:extLst>
            <a:ext uri="{FF2B5EF4-FFF2-40B4-BE49-F238E27FC236}">
              <a16:creationId xmlns:a16="http://schemas.microsoft.com/office/drawing/2014/main" xmlns="" id="{00000000-0008-0000-0100-00002B03000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2" name="直線コネクタ 811">
          <a:extLst>
            <a:ext uri="{FF2B5EF4-FFF2-40B4-BE49-F238E27FC236}">
              <a16:creationId xmlns:a16="http://schemas.microsoft.com/office/drawing/2014/main" xmlns="" id="{00000000-0008-0000-0100-00002C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3" name="テキスト ボックス 812">
          <a:extLst>
            <a:ext uri="{FF2B5EF4-FFF2-40B4-BE49-F238E27FC236}">
              <a16:creationId xmlns:a16="http://schemas.microsoft.com/office/drawing/2014/main" xmlns="" id="{00000000-0008-0000-0100-00002D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4" name="【公民館】&#10;一人当たり面積グラフ枠">
          <a:extLst>
            <a:ext uri="{FF2B5EF4-FFF2-40B4-BE49-F238E27FC236}">
              <a16:creationId xmlns:a16="http://schemas.microsoft.com/office/drawing/2014/main" xmlns="" id="{00000000-0008-0000-0100-00002E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156211</xdr:rowOff>
    </xdr:from>
    <xdr:to>
      <xdr:col>116</xdr:col>
      <xdr:colOff>62864</xdr:colOff>
      <xdr:row>109</xdr:row>
      <xdr:rowOff>20682</xdr:rowOff>
    </xdr:to>
    <xdr:cxnSp macro="">
      <xdr:nvCxnSpPr>
        <xdr:cNvPr id="815" name="直線コネクタ 814">
          <a:extLst>
            <a:ext uri="{FF2B5EF4-FFF2-40B4-BE49-F238E27FC236}">
              <a16:creationId xmlns:a16="http://schemas.microsoft.com/office/drawing/2014/main" xmlns="" id="{00000000-0008-0000-0100-00002F030000}"/>
            </a:ext>
          </a:extLst>
        </xdr:cNvPr>
        <xdr:cNvCxnSpPr/>
      </xdr:nvCxnSpPr>
      <xdr:spPr>
        <a:xfrm flipV="1">
          <a:off x="22160864" y="17301211"/>
          <a:ext cx="0" cy="14075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24509</xdr:rowOff>
    </xdr:from>
    <xdr:ext cx="469744" cy="259045"/>
    <xdr:sp macro="" textlink="">
      <xdr:nvSpPr>
        <xdr:cNvPr id="816" name="【公民館】&#10;一人当たり面積最小値テキスト">
          <a:extLst>
            <a:ext uri="{FF2B5EF4-FFF2-40B4-BE49-F238E27FC236}">
              <a16:creationId xmlns:a16="http://schemas.microsoft.com/office/drawing/2014/main" xmlns="" id="{00000000-0008-0000-0100-000030030000}"/>
            </a:ext>
          </a:extLst>
        </xdr:cNvPr>
        <xdr:cNvSpPr txBox="1"/>
      </xdr:nvSpPr>
      <xdr:spPr>
        <a:xfrm>
          <a:off x="22199600" y="18712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20682</xdr:rowOff>
    </xdr:from>
    <xdr:to>
      <xdr:col>116</xdr:col>
      <xdr:colOff>152400</xdr:colOff>
      <xdr:row>109</xdr:row>
      <xdr:rowOff>20682</xdr:rowOff>
    </xdr:to>
    <xdr:cxnSp macro="">
      <xdr:nvCxnSpPr>
        <xdr:cNvPr id="817" name="直線コネクタ 816">
          <a:extLst>
            <a:ext uri="{FF2B5EF4-FFF2-40B4-BE49-F238E27FC236}">
              <a16:creationId xmlns:a16="http://schemas.microsoft.com/office/drawing/2014/main" xmlns="" id="{00000000-0008-0000-0100-000031030000}"/>
            </a:ext>
          </a:extLst>
        </xdr:cNvPr>
        <xdr:cNvCxnSpPr/>
      </xdr:nvCxnSpPr>
      <xdr:spPr>
        <a:xfrm>
          <a:off x="22072600" y="18708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102888</xdr:rowOff>
    </xdr:from>
    <xdr:ext cx="469744" cy="259045"/>
    <xdr:sp macro="" textlink="">
      <xdr:nvSpPr>
        <xdr:cNvPr id="818" name="【公民館】&#10;一人当たり面積最大値テキスト">
          <a:extLst>
            <a:ext uri="{FF2B5EF4-FFF2-40B4-BE49-F238E27FC236}">
              <a16:creationId xmlns:a16="http://schemas.microsoft.com/office/drawing/2014/main" xmlns="" id="{00000000-0008-0000-0100-000032030000}"/>
            </a:ext>
          </a:extLst>
        </xdr:cNvPr>
        <xdr:cNvSpPr txBox="1"/>
      </xdr:nvSpPr>
      <xdr:spPr>
        <a:xfrm>
          <a:off x="22199600" y="17076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156211</xdr:rowOff>
    </xdr:from>
    <xdr:to>
      <xdr:col>116</xdr:col>
      <xdr:colOff>152400</xdr:colOff>
      <xdr:row>100</xdr:row>
      <xdr:rowOff>156211</xdr:rowOff>
    </xdr:to>
    <xdr:cxnSp macro="">
      <xdr:nvCxnSpPr>
        <xdr:cNvPr id="819" name="直線コネクタ 818">
          <a:extLst>
            <a:ext uri="{FF2B5EF4-FFF2-40B4-BE49-F238E27FC236}">
              <a16:creationId xmlns:a16="http://schemas.microsoft.com/office/drawing/2014/main" xmlns="" id="{00000000-0008-0000-0100-000033030000}"/>
            </a:ext>
          </a:extLst>
        </xdr:cNvPr>
        <xdr:cNvCxnSpPr/>
      </xdr:nvCxnSpPr>
      <xdr:spPr>
        <a:xfrm>
          <a:off x="22072600" y="17301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137721</xdr:rowOff>
    </xdr:from>
    <xdr:ext cx="469744" cy="259045"/>
    <xdr:sp macro="" textlink="">
      <xdr:nvSpPr>
        <xdr:cNvPr id="820" name="【公民館】&#10;一人当たり面積平均値テキスト">
          <a:extLst>
            <a:ext uri="{FF2B5EF4-FFF2-40B4-BE49-F238E27FC236}">
              <a16:creationId xmlns:a16="http://schemas.microsoft.com/office/drawing/2014/main" xmlns="" id="{00000000-0008-0000-0100-000034030000}"/>
            </a:ext>
          </a:extLst>
        </xdr:cNvPr>
        <xdr:cNvSpPr txBox="1"/>
      </xdr:nvSpPr>
      <xdr:spPr>
        <a:xfrm>
          <a:off x="22199600" y="183114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159294</xdr:rowOff>
    </xdr:from>
    <xdr:to>
      <xdr:col>116</xdr:col>
      <xdr:colOff>114300</xdr:colOff>
      <xdr:row>107</xdr:row>
      <xdr:rowOff>89444</xdr:rowOff>
    </xdr:to>
    <xdr:sp macro="" textlink="">
      <xdr:nvSpPr>
        <xdr:cNvPr id="821" name="フローチャート: 判断 820">
          <a:extLst>
            <a:ext uri="{FF2B5EF4-FFF2-40B4-BE49-F238E27FC236}">
              <a16:creationId xmlns:a16="http://schemas.microsoft.com/office/drawing/2014/main" xmlns="" id="{00000000-0008-0000-0100-000035030000}"/>
            </a:ext>
          </a:extLst>
        </xdr:cNvPr>
        <xdr:cNvSpPr/>
      </xdr:nvSpPr>
      <xdr:spPr>
        <a:xfrm>
          <a:off x="22110700" y="183329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141332</xdr:rowOff>
    </xdr:from>
    <xdr:to>
      <xdr:col>112</xdr:col>
      <xdr:colOff>38100</xdr:colOff>
      <xdr:row>107</xdr:row>
      <xdr:rowOff>71482</xdr:rowOff>
    </xdr:to>
    <xdr:sp macro="" textlink="">
      <xdr:nvSpPr>
        <xdr:cNvPr id="822" name="フローチャート: 判断 821">
          <a:extLst>
            <a:ext uri="{FF2B5EF4-FFF2-40B4-BE49-F238E27FC236}">
              <a16:creationId xmlns:a16="http://schemas.microsoft.com/office/drawing/2014/main" xmlns="" id="{00000000-0008-0000-0100-000036030000}"/>
            </a:ext>
          </a:extLst>
        </xdr:cNvPr>
        <xdr:cNvSpPr/>
      </xdr:nvSpPr>
      <xdr:spPr>
        <a:xfrm>
          <a:off x="21272500" y="18315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149498</xdr:rowOff>
    </xdr:from>
    <xdr:to>
      <xdr:col>107</xdr:col>
      <xdr:colOff>101600</xdr:colOff>
      <xdr:row>107</xdr:row>
      <xdr:rowOff>79648</xdr:rowOff>
    </xdr:to>
    <xdr:sp macro="" textlink="">
      <xdr:nvSpPr>
        <xdr:cNvPr id="823" name="フローチャート: 判断 822">
          <a:extLst>
            <a:ext uri="{FF2B5EF4-FFF2-40B4-BE49-F238E27FC236}">
              <a16:creationId xmlns:a16="http://schemas.microsoft.com/office/drawing/2014/main" xmlns="" id="{00000000-0008-0000-0100-000037030000}"/>
            </a:ext>
          </a:extLst>
        </xdr:cNvPr>
        <xdr:cNvSpPr/>
      </xdr:nvSpPr>
      <xdr:spPr>
        <a:xfrm>
          <a:off x="20383500" y="18323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141332</xdr:rowOff>
    </xdr:from>
    <xdr:to>
      <xdr:col>102</xdr:col>
      <xdr:colOff>165100</xdr:colOff>
      <xdr:row>107</xdr:row>
      <xdr:rowOff>71482</xdr:rowOff>
    </xdr:to>
    <xdr:sp macro="" textlink="">
      <xdr:nvSpPr>
        <xdr:cNvPr id="824" name="フローチャート: 判断 823">
          <a:extLst>
            <a:ext uri="{FF2B5EF4-FFF2-40B4-BE49-F238E27FC236}">
              <a16:creationId xmlns:a16="http://schemas.microsoft.com/office/drawing/2014/main" xmlns="" id="{00000000-0008-0000-0100-000038030000}"/>
            </a:ext>
          </a:extLst>
        </xdr:cNvPr>
        <xdr:cNvSpPr/>
      </xdr:nvSpPr>
      <xdr:spPr>
        <a:xfrm>
          <a:off x="19494500" y="18315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151130</xdr:rowOff>
    </xdr:from>
    <xdr:to>
      <xdr:col>98</xdr:col>
      <xdr:colOff>38100</xdr:colOff>
      <xdr:row>107</xdr:row>
      <xdr:rowOff>81280</xdr:rowOff>
    </xdr:to>
    <xdr:sp macro="" textlink="">
      <xdr:nvSpPr>
        <xdr:cNvPr id="825" name="フローチャート: 判断 824">
          <a:extLst>
            <a:ext uri="{FF2B5EF4-FFF2-40B4-BE49-F238E27FC236}">
              <a16:creationId xmlns:a16="http://schemas.microsoft.com/office/drawing/2014/main" xmlns="" id="{00000000-0008-0000-0100-000039030000}"/>
            </a:ext>
          </a:extLst>
        </xdr:cNvPr>
        <xdr:cNvSpPr/>
      </xdr:nvSpPr>
      <xdr:spPr>
        <a:xfrm>
          <a:off x="18605500" y="1832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6" name="テキスト ボックス 825">
          <a:extLst>
            <a:ext uri="{FF2B5EF4-FFF2-40B4-BE49-F238E27FC236}">
              <a16:creationId xmlns:a16="http://schemas.microsoft.com/office/drawing/2014/main" xmlns="" id="{00000000-0008-0000-0100-00003A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7" name="テキスト ボックス 826">
          <a:extLst>
            <a:ext uri="{FF2B5EF4-FFF2-40B4-BE49-F238E27FC236}">
              <a16:creationId xmlns:a16="http://schemas.microsoft.com/office/drawing/2014/main" xmlns="" id="{00000000-0008-0000-0100-00003B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8" name="テキスト ボックス 827">
          <a:extLst>
            <a:ext uri="{FF2B5EF4-FFF2-40B4-BE49-F238E27FC236}">
              <a16:creationId xmlns:a16="http://schemas.microsoft.com/office/drawing/2014/main" xmlns="" id="{00000000-0008-0000-0100-00003C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xmlns="" id="{00000000-0008-0000-0100-00003D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0" name="テキスト ボックス 829">
          <a:extLst>
            <a:ext uri="{FF2B5EF4-FFF2-40B4-BE49-F238E27FC236}">
              <a16:creationId xmlns:a16="http://schemas.microsoft.com/office/drawing/2014/main" xmlns="" id="{00000000-0008-0000-0100-00003E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157662</xdr:rowOff>
    </xdr:from>
    <xdr:to>
      <xdr:col>116</xdr:col>
      <xdr:colOff>114300</xdr:colOff>
      <xdr:row>107</xdr:row>
      <xdr:rowOff>87812</xdr:rowOff>
    </xdr:to>
    <xdr:sp macro="" textlink="">
      <xdr:nvSpPr>
        <xdr:cNvPr id="831" name="楕円 830">
          <a:extLst>
            <a:ext uri="{FF2B5EF4-FFF2-40B4-BE49-F238E27FC236}">
              <a16:creationId xmlns:a16="http://schemas.microsoft.com/office/drawing/2014/main" xmlns="" id="{00000000-0008-0000-0100-00003F030000}"/>
            </a:ext>
          </a:extLst>
        </xdr:cNvPr>
        <xdr:cNvSpPr/>
      </xdr:nvSpPr>
      <xdr:spPr>
        <a:xfrm>
          <a:off x="22110700" y="18331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9089</xdr:rowOff>
    </xdr:from>
    <xdr:ext cx="469744" cy="259045"/>
    <xdr:sp macro="" textlink="">
      <xdr:nvSpPr>
        <xdr:cNvPr id="832" name="【公民館】&#10;一人当たり面積該当値テキスト">
          <a:extLst>
            <a:ext uri="{FF2B5EF4-FFF2-40B4-BE49-F238E27FC236}">
              <a16:creationId xmlns:a16="http://schemas.microsoft.com/office/drawing/2014/main" xmlns="" id="{00000000-0008-0000-0100-000040030000}"/>
            </a:ext>
          </a:extLst>
        </xdr:cNvPr>
        <xdr:cNvSpPr txBox="1"/>
      </xdr:nvSpPr>
      <xdr:spPr>
        <a:xfrm>
          <a:off x="22199600" y="18182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165826</xdr:rowOff>
    </xdr:from>
    <xdr:to>
      <xdr:col>112</xdr:col>
      <xdr:colOff>38100</xdr:colOff>
      <xdr:row>107</xdr:row>
      <xdr:rowOff>95976</xdr:rowOff>
    </xdr:to>
    <xdr:sp macro="" textlink="">
      <xdr:nvSpPr>
        <xdr:cNvPr id="833" name="楕円 832">
          <a:extLst>
            <a:ext uri="{FF2B5EF4-FFF2-40B4-BE49-F238E27FC236}">
              <a16:creationId xmlns:a16="http://schemas.microsoft.com/office/drawing/2014/main" xmlns="" id="{00000000-0008-0000-0100-000041030000}"/>
            </a:ext>
          </a:extLst>
        </xdr:cNvPr>
        <xdr:cNvSpPr/>
      </xdr:nvSpPr>
      <xdr:spPr>
        <a:xfrm>
          <a:off x="21272500" y="18339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37012</xdr:rowOff>
    </xdr:from>
    <xdr:to>
      <xdr:col>116</xdr:col>
      <xdr:colOff>63500</xdr:colOff>
      <xdr:row>107</xdr:row>
      <xdr:rowOff>45176</xdr:rowOff>
    </xdr:to>
    <xdr:cxnSp macro="">
      <xdr:nvCxnSpPr>
        <xdr:cNvPr id="834" name="直線コネクタ 833">
          <a:extLst>
            <a:ext uri="{FF2B5EF4-FFF2-40B4-BE49-F238E27FC236}">
              <a16:creationId xmlns:a16="http://schemas.microsoft.com/office/drawing/2014/main" xmlns="" id="{00000000-0008-0000-0100-000042030000}"/>
            </a:ext>
          </a:extLst>
        </xdr:cNvPr>
        <xdr:cNvCxnSpPr/>
      </xdr:nvCxnSpPr>
      <xdr:spPr>
        <a:xfrm flipV="1">
          <a:off x="21323300" y="18382162"/>
          <a:ext cx="8382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907</xdr:rowOff>
    </xdr:from>
    <xdr:to>
      <xdr:col>107</xdr:col>
      <xdr:colOff>101600</xdr:colOff>
      <xdr:row>107</xdr:row>
      <xdr:rowOff>102507</xdr:rowOff>
    </xdr:to>
    <xdr:sp macro="" textlink="">
      <xdr:nvSpPr>
        <xdr:cNvPr id="835" name="楕円 834">
          <a:extLst>
            <a:ext uri="{FF2B5EF4-FFF2-40B4-BE49-F238E27FC236}">
              <a16:creationId xmlns:a16="http://schemas.microsoft.com/office/drawing/2014/main" xmlns="" id="{00000000-0008-0000-0100-000043030000}"/>
            </a:ext>
          </a:extLst>
        </xdr:cNvPr>
        <xdr:cNvSpPr/>
      </xdr:nvSpPr>
      <xdr:spPr>
        <a:xfrm>
          <a:off x="20383500" y="1834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45176</xdr:rowOff>
    </xdr:from>
    <xdr:to>
      <xdr:col>111</xdr:col>
      <xdr:colOff>177800</xdr:colOff>
      <xdr:row>107</xdr:row>
      <xdr:rowOff>51707</xdr:rowOff>
    </xdr:to>
    <xdr:cxnSp macro="">
      <xdr:nvCxnSpPr>
        <xdr:cNvPr id="836" name="直線コネクタ 835">
          <a:extLst>
            <a:ext uri="{FF2B5EF4-FFF2-40B4-BE49-F238E27FC236}">
              <a16:creationId xmlns:a16="http://schemas.microsoft.com/office/drawing/2014/main" xmlns="" id="{00000000-0008-0000-0100-000044030000}"/>
            </a:ext>
          </a:extLst>
        </xdr:cNvPr>
        <xdr:cNvCxnSpPr/>
      </xdr:nvCxnSpPr>
      <xdr:spPr>
        <a:xfrm flipV="1">
          <a:off x="20434300" y="18390326"/>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5806</xdr:rowOff>
    </xdr:from>
    <xdr:to>
      <xdr:col>102</xdr:col>
      <xdr:colOff>165100</xdr:colOff>
      <xdr:row>107</xdr:row>
      <xdr:rowOff>107406</xdr:rowOff>
    </xdr:to>
    <xdr:sp macro="" textlink="">
      <xdr:nvSpPr>
        <xdr:cNvPr id="837" name="楕円 836">
          <a:extLst>
            <a:ext uri="{FF2B5EF4-FFF2-40B4-BE49-F238E27FC236}">
              <a16:creationId xmlns:a16="http://schemas.microsoft.com/office/drawing/2014/main" xmlns="" id="{00000000-0008-0000-0100-000045030000}"/>
            </a:ext>
          </a:extLst>
        </xdr:cNvPr>
        <xdr:cNvSpPr/>
      </xdr:nvSpPr>
      <xdr:spPr>
        <a:xfrm>
          <a:off x="19494500" y="18350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51707</xdr:rowOff>
    </xdr:from>
    <xdr:to>
      <xdr:col>107</xdr:col>
      <xdr:colOff>50800</xdr:colOff>
      <xdr:row>107</xdr:row>
      <xdr:rowOff>56606</xdr:rowOff>
    </xdr:to>
    <xdr:cxnSp macro="">
      <xdr:nvCxnSpPr>
        <xdr:cNvPr id="838" name="直線コネクタ 837">
          <a:extLst>
            <a:ext uri="{FF2B5EF4-FFF2-40B4-BE49-F238E27FC236}">
              <a16:creationId xmlns:a16="http://schemas.microsoft.com/office/drawing/2014/main" xmlns="" id="{00000000-0008-0000-0100-000046030000}"/>
            </a:ext>
          </a:extLst>
        </xdr:cNvPr>
        <xdr:cNvCxnSpPr/>
      </xdr:nvCxnSpPr>
      <xdr:spPr>
        <a:xfrm flipV="1">
          <a:off x="19545300" y="18396857"/>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152763</xdr:rowOff>
    </xdr:from>
    <xdr:to>
      <xdr:col>98</xdr:col>
      <xdr:colOff>38100</xdr:colOff>
      <xdr:row>107</xdr:row>
      <xdr:rowOff>82913</xdr:rowOff>
    </xdr:to>
    <xdr:sp macro="" textlink="">
      <xdr:nvSpPr>
        <xdr:cNvPr id="839" name="楕円 838">
          <a:extLst>
            <a:ext uri="{FF2B5EF4-FFF2-40B4-BE49-F238E27FC236}">
              <a16:creationId xmlns:a16="http://schemas.microsoft.com/office/drawing/2014/main" xmlns="" id="{00000000-0008-0000-0100-000047030000}"/>
            </a:ext>
          </a:extLst>
        </xdr:cNvPr>
        <xdr:cNvSpPr/>
      </xdr:nvSpPr>
      <xdr:spPr>
        <a:xfrm>
          <a:off x="18605500" y="18326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32113</xdr:rowOff>
    </xdr:from>
    <xdr:to>
      <xdr:col>102</xdr:col>
      <xdr:colOff>114300</xdr:colOff>
      <xdr:row>107</xdr:row>
      <xdr:rowOff>56606</xdr:rowOff>
    </xdr:to>
    <xdr:cxnSp macro="">
      <xdr:nvCxnSpPr>
        <xdr:cNvPr id="840" name="直線コネクタ 839">
          <a:extLst>
            <a:ext uri="{FF2B5EF4-FFF2-40B4-BE49-F238E27FC236}">
              <a16:creationId xmlns:a16="http://schemas.microsoft.com/office/drawing/2014/main" xmlns="" id="{00000000-0008-0000-0100-000048030000}"/>
            </a:ext>
          </a:extLst>
        </xdr:cNvPr>
        <xdr:cNvCxnSpPr/>
      </xdr:nvCxnSpPr>
      <xdr:spPr>
        <a:xfrm>
          <a:off x="18656300" y="18377263"/>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88009</xdr:rowOff>
    </xdr:from>
    <xdr:ext cx="469744" cy="259045"/>
    <xdr:sp macro="" textlink="">
      <xdr:nvSpPr>
        <xdr:cNvPr id="841" name="n_1aveValue【公民館】&#10;一人当たり面積">
          <a:extLst>
            <a:ext uri="{FF2B5EF4-FFF2-40B4-BE49-F238E27FC236}">
              <a16:creationId xmlns:a16="http://schemas.microsoft.com/office/drawing/2014/main" xmlns="" id="{00000000-0008-0000-0100-000049030000}"/>
            </a:ext>
          </a:extLst>
        </xdr:cNvPr>
        <xdr:cNvSpPr txBox="1"/>
      </xdr:nvSpPr>
      <xdr:spPr>
        <a:xfrm>
          <a:off x="21075727" y="18090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96175</xdr:rowOff>
    </xdr:from>
    <xdr:ext cx="469744" cy="259045"/>
    <xdr:sp macro="" textlink="">
      <xdr:nvSpPr>
        <xdr:cNvPr id="842" name="n_2aveValue【公民館】&#10;一人当たり面積">
          <a:extLst>
            <a:ext uri="{FF2B5EF4-FFF2-40B4-BE49-F238E27FC236}">
              <a16:creationId xmlns:a16="http://schemas.microsoft.com/office/drawing/2014/main" xmlns="" id="{00000000-0008-0000-0100-00004A030000}"/>
            </a:ext>
          </a:extLst>
        </xdr:cNvPr>
        <xdr:cNvSpPr txBox="1"/>
      </xdr:nvSpPr>
      <xdr:spPr>
        <a:xfrm>
          <a:off x="20199427" y="18098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88009</xdr:rowOff>
    </xdr:from>
    <xdr:ext cx="469744" cy="259045"/>
    <xdr:sp macro="" textlink="">
      <xdr:nvSpPr>
        <xdr:cNvPr id="843" name="n_3aveValue【公民館】&#10;一人当たり面積">
          <a:extLst>
            <a:ext uri="{FF2B5EF4-FFF2-40B4-BE49-F238E27FC236}">
              <a16:creationId xmlns:a16="http://schemas.microsoft.com/office/drawing/2014/main" xmlns="" id="{00000000-0008-0000-0100-00004B030000}"/>
            </a:ext>
          </a:extLst>
        </xdr:cNvPr>
        <xdr:cNvSpPr txBox="1"/>
      </xdr:nvSpPr>
      <xdr:spPr>
        <a:xfrm>
          <a:off x="19310427" y="18090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97807</xdr:rowOff>
    </xdr:from>
    <xdr:ext cx="469744" cy="259045"/>
    <xdr:sp macro="" textlink="">
      <xdr:nvSpPr>
        <xdr:cNvPr id="844" name="n_4aveValue【公民館】&#10;一人当たり面積">
          <a:extLst>
            <a:ext uri="{FF2B5EF4-FFF2-40B4-BE49-F238E27FC236}">
              <a16:creationId xmlns:a16="http://schemas.microsoft.com/office/drawing/2014/main" xmlns="" id="{00000000-0008-0000-0100-00004C030000}"/>
            </a:ext>
          </a:extLst>
        </xdr:cNvPr>
        <xdr:cNvSpPr txBox="1"/>
      </xdr:nvSpPr>
      <xdr:spPr>
        <a:xfrm>
          <a:off x="18421427" y="18100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87103</xdr:rowOff>
    </xdr:from>
    <xdr:ext cx="469744" cy="259045"/>
    <xdr:sp macro="" textlink="">
      <xdr:nvSpPr>
        <xdr:cNvPr id="845" name="n_1mainValue【公民館】&#10;一人当たり面積">
          <a:extLst>
            <a:ext uri="{FF2B5EF4-FFF2-40B4-BE49-F238E27FC236}">
              <a16:creationId xmlns:a16="http://schemas.microsoft.com/office/drawing/2014/main" xmlns="" id="{00000000-0008-0000-0100-00004D030000}"/>
            </a:ext>
          </a:extLst>
        </xdr:cNvPr>
        <xdr:cNvSpPr txBox="1"/>
      </xdr:nvSpPr>
      <xdr:spPr>
        <a:xfrm>
          <a:off x="21075727" y="18432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93634</xdr:rowOff>
    </xdr:from>
    <xdr:ext cx="469744" cy="259045"/>
    <xdr:sp macro="" textlink="">
      <xdr:nvSpPr>
        <xdr:cNvPr id="846" name="n_2mainValue【公民館】&#10;一人当たり面積">
          <a:extLst>
            <a:ext uri="{FF2B5EF4-FFF2-40B4-BE49-F238E27FC236}">
              <a16:creationId xmlns:a16="http://schemas.microsoft.com/office/drawing/2014/main" xmlns="" id="{00000000-0008-0000-0100-00004E030000}"/>
            </a:ext>
          </a:extLst>
        </xdr:cNvPr>
        <xdr:cNvSpPr txBox="1"/>
      </xdr:nvSpPr>
      <xdr:spPr>
        <a:xfrm>
          <a:off x="20199427" y="18438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98533</xdr:rowOff>
    </xdr:from>
    <xdr:ext cx="469744" cy="259045"/>
    <xdr:sp macro="" textlink="">
      <xdr:nvSpPr>
        <xdr:cNvPr id="847" name="n_3mainValue【公民館】&#10;一人当たり面積">
          <a:extLst>
            <a:ext uri="{FF2B5EF4-FFF2-40B4-BE49-F238E27FC236}">
              <a16:creationId xmlns:a16="http://schemas.microsoft.com/office/drawing/2014/main" xmlns="" id="{00000000-0008-0000-0100-00004F030000}"/>
            </a:ext>
          </a:extLst>
        </xdr:cNvPr>
        <xdr:cNvSpPr txBox="1"/>
      </xdr:nvSpPr>
      <xdr:spPr>
        <a:xfrm>
          <a:off x="19310427" y="18443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74040</xdr:rowOff>
    </xdr:from>
    <xdr:ext cx="469744" cy="259045"/>
    <xdr:sp macro="" textlink="">
      <xdr:nvSpPr>
        <xdr:cNvPr id="848" name="n_4mainValue【公民館】&#10;一人当たり面積">
          <a:extLst>
            <a:ext uri="{FF2B5EF4-FFF2-40B4-BE49-F238E27FC236}">
              <a16:creationId xmlns:a16="http://schemas.microsoft.com/office/drawing/2014/main" xmlns="" id="{00000000-0008-0000-0100-000050030000}"/>
            </a:ext>
          </a:extLst>
        </xdr:cNvPr>
        <xdr:cNvSpPr txBox="1"/>
      </xdr:nvSpPr>
      <xdr:spPr>
        <a:xfrm>
          <a:off x="18421427" y="18419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9" name="正方形/長方形 848">
          <a:extLst>
            <a:ext uri="{FF2B5EF4-FFF2-40B4-BE49-F238E27FC236}">
              <a16:creationId xmlns:a16="http://schemas.microsoft.com/office/drawing/2014/main" xmlns="" id="{00000000-0008-0000-0100-000051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0" name="正方形/長方形 849">
          <a:extLst>
            <a:ext uri="{FF2B5EF4-FFF2-40B4-BE49-F238E27FC236}">
              <a16:creationId xmlns:a16="http://schemas.microsoft.com/office/drawing/2014/main" xmlns="" id="{00000000-0008-0000-0100-000052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1" name="テキスト ボックス 850">
          <a:extLst>
            <a:ext uri="{FF2B5EF4-FFF2-40B4-BE49-F238E27FC236}">
              <a16:creationId xmlns:a16="http://schemas.microsoft.com/office/drawing/2014/main" xmlns="" id="{00000000-0008-0000-0100-000053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類似団体と比較して、特に有形固定資産減価償却率が高くなっている施設は、橋りょう・トンネル、港湾・漁港、公民館である。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橋りょう・トンネルについては、令和４年</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月に改訂した橋梁長寿命化修繕計画に基づき、状態の悪いものについては計画的に改修等を行うこととしている。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港湾・漁港については、平成</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年度に機能保全計画を策定し、施設の長寿命化を図る保全工事を実施してきているが、類似団体と比較すると有形固定資産減価償却率は高い水準にある。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公民館については、多くの施設について老朽化が進行しており、有形固定資産減価償却率も</a:t>
          </a:r>
          <a:r>
            <a:rPr kumimoji="1" lang="en-US" altLang="ja-JP" sz="1300">
              <a:latin typeface="ＭＳ Ｐゴシック" panose="020B0600070205080204" pitchFamily="50" charset="-128"/>
              <a:ea typeface="ＭＳ Ｐゴシック" panose="020B0600070205080204" pitchFamily="50" charset="-128"/>
            </a:rPr>
            <a:t>85.0</a:t>
          </a:r>
          <a:r>
            <a:rPr kumimoji="1" lang="ja-JP" altLang="en-US" sz="1300">
              <a:latin typeface="ＭＳ Ｐゴシック" panose="020B0600070205080204" pitchFamily="50" charset="-128"/>
              <a:ea typeface="ＭＳ Ｐゴシック" panose="020B0600070205080204" pitchFamily="50" charset="-128"/>
            </a:rPr>
            <a:t>％となっていることから、公共施設等総合管理計画に基づき、移転や建替などを検討していく。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xmlns="" id="{00000000-0008-0000-02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xmlns="" id="{00000000-0008-0000-02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xmlns="" id="{00000000-0008-0000-02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xmlns="" id="{00000000-0008-0000-02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山口県長門市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xmlns="" id="{00000000-0008-0000-02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xmlns="" id="{00000000-0008-0000-02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xmlns="" id="{00000000-0008-0000-02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xmlns="" id="{00000000-0008-0000-02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xmlns="" id="{00000000-0008-0000-02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xmlns="" id="{00000000-0008-0000-02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31,664
31,214
357.31
23,301,596
21,569,963
1,540,987
12,624,976
20,700,251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xmlns="" id="{00000000-0008-0000-02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xmlns="" id="{00000000-0008-0000-02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xmlns="" id="{00000000-0008-0000-02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xmlns="" id="{00000000-0008-0000-02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xmlns="" id="{00000000-0008-0000-02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xmlns="" id="{00000000-0008-0000-02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xmlns="" id="{00000000-0008-0000-02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xmlns="" id="{00000000-0008-0000-02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xmlns="" id="{00000000-0008-0000-02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xmlns="" id="{00000000-0008-0000-02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xmlns="" id="{00000000-0008-0000-02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xmlns="" id="{00000000-0008-0000-02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xmlns="" id="{00000000-0008-0000-02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xmlns="" id="{00000000-0008-0000-02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xmlns="" id="{00000000-0008-0000-02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xmlns="" id="{00000000-0008-0000-02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xmlns="" id="{00000000-0008-0000-02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xmlns="" id="{00000000-0008-0000-02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xmlns="" id="{00000000-0008-0000-02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xmlns="" id="{00000000-0008-0000-02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xmlns="" id="{00000000-0008-0000-02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xmlns="" id="{00000000-0008-0000-02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xmlns="" id="{00000000-0008-0000-02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xmlns="" id="{00000000-0008-0000-02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xmlns="" id="{00000000-0008-0000-02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xmlns="" id="{00000000-0008-0000-02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xmlns="" id="{00000000-0008-0000-02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xmlns="" id="{00000000-0008-0000-02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xmlns="" id="{00000000-0008-0000-02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xmlns="" id="{00000000-0008-0000-02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xmlns="" id="{00000000-0008-0000-02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xmlns="" id="{00000000-0008-0000-02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xmlns="" id="{00000000-0008-0000-02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xmlns="" id="{00000000-0008-0000-0200-00002D00000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xmlns="" id="{00000000-0008-0000-02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xmlns="" id="{00000000-0008-0000-02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xmlns="" id="{00000000-0008-0000-02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xmlns="" id="{00000000-0008-0000-02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xmlns="" id="{00000000-0008-0000-02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xmlns="" id="{00000000-0008-0000-02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xmlns="" id="{00000000-0008-0000-02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xmlns="" id="{00000000-0008-0000-0200-000035000000}"/>
            </a:ext>
          </a:extLst>
        </xdr:cNvPr>
        <xdr:cNvSpPr txBox="1"/>
      </xdr:nvSpPr>
      <xdr:spPr>
        <a:xfrm>
          <a:off x="423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xmlns="" id="{00000000-0008-0000-02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xmlns="" id="{00000000-0008-0000-0200-000037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57150</xdr:rowOff>
    </xdr:from>
    <xdr:to>
      <xdr:col>24</xdr:col>
      <xdr:colOff>62865</xdr:colOff>
      <xdr:row>40</xdr:row>
      <xdr:rowOff>127000</xdr:rowOff>
    </xdr:to>
    <xdr:cxnSp macro="">
      <xdr:nvCxnSpPr>
        <xdr:cNvPr id="56" name="直線コネクタ 55">
          <a:extLst>
            <a:ext uri="{FF2B5EF4-FFF2-40B4-BE49-F238E27FC236}">
              <a16:creationId xmlns:a16="http://schemas.microsoft.com/office/drawing/2014/main" xmlns="" id="{00000000-0008-0000-0200-000038000000}"/>
            </a:ext>
          </a:extLst>
        </xdr:cNvPr>
        <xdr:cNvCxnSpPr/>
      </xdr:nvCxnSpPr>
      <xdr:spPr>
        <a:xfrm flipV="1">
          <a:off x="4634865"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130827</xdr:rowOff>
    </xdr:from>
    <xdr:ext cx="469744" cy="259045"/>
    <xdr:sp macro="" textlink="">
      <xdr:nvSpPr>
        <xdr:cNvPr id="57" name="【図書館】&#10;有形固定資産減価償却率最小値テキスト">
          <a:extLst>
            <a:ext uri="{FF2B5EF4-FFF2-40B4-BE49-F238E27FC236}">
              <a16:creationId xmlns:a16="http://schemas.microsoft.com/office/drawing/2014/main" xmlns="" id="{00000000-0008-0000-0200-000039000000}"/>
            </a:ext>
          </a:extLst>
        </xdr:cNvPr>
        <xdr:cNvSpPr txBox="1"/>
      </xdr:nvSpPr>
      <xdr:spPr>
        <a:xfrm>
          <a:off x="4673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127000</xdr:rowOff>
    </xdr:from>
    <xdr:to>
      <xdr:col>24</xdr:col>
      <xdr:colOff>152400</xdr:colOff>
      <xdr:row>40</xdr:row>
      <xdr:rowOff>127000</xdr:rowOff>
    </xdr:to>
    <xdr:cxnSp macro="">
      <xdr:nvCxnSpPr>
        <xdr:cNvPr id="58" name="直線コネクタ 57">
          <a:extLst>
            <a:ext uri="{FF2B5EF4-FFF2-40B4-BE49-F238E27FC236}">
              <a16:creationId xmlns:a16="http://schemas.microsoft.com/office/drawing/2014/main" xmlns="" id="{00000000-0008-0000-0200-00003A000000}"/>
            </a:ext>
          </a:extLst>
        </xdr:cNvPr>
        <xdr:cNvCxnSpPr/>
      </xdr:nvCxnSpPr>
      <xdr:spPr>
        <a:xfrm>
          <a:off x="4546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3827</xdr:rowOff>
    </xdr:from>
    <xdr:ext cx="340478" cy="259045"/>
    <xdr:sp macro="" textlink="">
      <xdr:nvSpPr>
        <xdr:cNvPr id="59" name="【図書館】&#10;有形固定資産減価償却率最大値テキスト">
          <a:extLst>
            <a:ext uri="{FF2B5EF4-FFF2-40B4-BE49-F238E27FC236}">
              <a16:creationId xmlns:a16="http://schemas.microsoft.com/office/drawing/2014/main" xmlns="" id="{00000000-0008-0000-0200-00003B000000}"/>
            </a:ext>
          </a:extLst>
        </xdr:cNvPr>
        <xdr:cNvSpPr txBox="1"/>
      </xdr:nvSpPr>
      <xdr:spPr>
        <a:xfrm>
          <a:off x="4673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57150</xdr:rowOff>
    </xdr:from>
    <xdr:to>
      <xdr:col>24</xdr:col>
      <xdr:colOff>152400</xdr:colOff>
      <xdr:row>33</xdr:row>
      <xdr:rowOff>57150</xdr:rowOff>
    </xdr:to>
    <xdr:cxnSp macro="">
      <xdr:nvCxnSpPr>
        <xdr:cNvPr id="60" name="直線コネクタ 59">
          <a:extLst>
            <a:ext uri="{FF2B5EF4-FFF2-40B4-BE49-F238E27FC236}">
              <a16:creationId xmlns:a16="http://schemas.microsoft.com/office/drawing/2014/main" xmlns="" id="{00000000-0008-0000-0200-00003C000000}"/>
            </a:ext>
          </a:extLst>
        </xdr:cNvPr>
        <xdr:cNvCxnSpPr/>
      </xdr:nvCxnSpPr>
      <xdr:spPr>
        <a:xfrm>
          <a:off x="4546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82567</xdr:rowOff>
    </xdr:from>
    <xdr:ext cx="405111" cy="259045"/>
    <xdr:sp macro="" textlink="">
      <xdr:nvSpPr>
        <xdr:cNvPr id="61" name="【図書館】&#10;有形固定資産減価償却率平均値テキスト">
          <a:extLst>
            <a:ext uri="{FF2B5EF4-FFF2-40B4-BE49-F238E27FC236}">
              <a16:creationId xmlns:a16="http://schemas.microsoft.com/office/drawing/2014/main" xmlns="" id="{00000000-0008-0000-0200-00003D000000}"/>
            </a:ext>
          </a:extLst>
        </xdr:cNvPr>
        <xdr:cNvSpPr txBox="1"/>
      </xdr:nvSpPr>
      <xdr:spPr>
        <a:xfrm>
          <a:off x="4673600" y="60833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59690</xdr:rowOff>
    </xdr:from>
    <xdr:to>
      <xdr:col>24</xdr:col>
      <xdr:colOff>114300</xdr:colOff>
      <xdr:row>36</xdr:row>
      <xdr:rowOff>161290</xdr:rowOff>
    </xdr:to>
    <xdr:sp macro="" textlink="">
      <xdr:nvSpPr>
        <xdr:cNvPr id="62" name="フローチャート: 判断 61">
          <a:extLst>
            <a:ext uri="{FF2B5EF4-FFF2-40B4-BE49-F238E27FC236}">
              <a16:creationId xmlns:a16="http://schemas.microsoft.com/office/drawing/2014/main" xmlns="" id="{00000000-0008-0000-0200-00003E000000}"/>
            </a:ext>
          </a:extLst>
        </xdr:cNvPr>
        <xdr:cNvSpPr/>
      </xdr:nvSpPr>
      <xdr:spPr>
        <a:xfrm>
          <a:off x="4584700" y="6231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62230</xdr:rowOff>
    </xdr:from>
    <xdr:to>
      <xdr:col>20</xdr:col>
      <xdr:colOff>38100</xdr:colOff>
      <xdr:row>36</xdr:row>
      <xdr:rowOff>163830</xdr:rowOff>
    </xdr:to>
    <xdr:sp macro="" textlink="">
      <xdr:nvSpPr>
        <xdr:cNvPr id="63" name="フローチャート: 判断 62">
          <a:extLst>
            <a:ext uri="{FF2B5EF4-FFF2-40B4-BE49-F238E27FC236}">
              <a16:creationId xmlns:a16="http://schemas.microsoft.com/office/drawing/2014/main" xmlns="" id="{00000000-0008-0000-0200-00003F000000}"/>
            </a:ext>
          </a:extLst>
        </xdr:cNvPr>
        <xdr:cNvSpPr/>
      </xdr:nvSpPr>
      <xdr:spPr>
        <a:xfrm>
          <a:off x="3746500" y="6234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41910</xdr:rowOff>
    </xdr:from>
    <xdr:to>
      <xdr:col>15</xdr:col>
      <xdr:colOff>101600</xdr:colOff>
      <xdr:row>36</xdr:row>
      <xdr:rowOff>143510</xdr:rowOff>
    </xdr:to>
    <xdr:sp macro="" textlink="">
      <xdr:nvSpPr>
        <xdr:cNvPr id="64" name="フローチャート: 判断 63">
          <a:extLst>
            <a:ext uri="{FF2B5EF4-FFF2-40B4-BE49-F238E27FC236}">
              <a16:creationId xmlns:a16="http://schemas.microsoft.com/office/drawing/2014/main" xmlns="" id="{00000000-0008-0000-0200-000040000000}"/>
            </a:ext>
          </a:extLst>
        </xdr:cNvPr>
        <xdr:cNvSpPr/>
      </xdr:nvSpPr>
      <xdr:spPr>
        <a:xfrm>
          <a:off x="2857500" y="6214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25400</xdr:rowOff>
    </xdr:from>
    <xdr:to>
      <xdr:col>10</xdr:col>
      <xdr:colOff>165100</xdr:colOff>
      <xdr:row>36</xdr:row>
      <xdr:rowOff>127000</xdr:rowOff>
    </xdr:to>
    <xdr:sp macro="" textlink="">
      <xdr:nvSpPr>
        <xdr:cNvPr id="65" name="フローチャート: 判断 64">
          <a:extLst>
            <a:ext uri="{FF2B5EF4-FFF2-40B4-BE49-F238E27FC236}">
              <a16:creationId xmlns:a16="http://schemas.microsoft.com/office/drawing/2014/main" xmlns="" id="{00000000-0008-0000-0200-000041000000}"/>
            </a:ext>
          </a:extLst>
        </xdr:cNvPr>
        <xdr:cNvSpPr/>
      </xdr:nvSpPr>
      <xdr:spPr>
        <a:xfrm>
          <a:off x="1968500" y="619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19050</xdr:rowOff>
    </xdr:from>
    <xdr:to>
      <xdr:col>6</xdr:col>
      <xdr:colOff>38100</xdr:colOff>
      <xdr:row>36</xdr:row>
      <xdr:rowOff>120650</xdr:rowOff>
    </xdr:to>
    <xdr:sp macro="" textlink="">
      <xdr:nvSpPr>
        <xdr:cNvPr id="66" name="フローチャート: 判断 65">
          <a:extLst>
            <a:ext uri="{FF2B5EF4-FFF2-40B4-BE49-F238E27FC236}">
              <a16:creationId xmlns:a16="http://schemas.microsoft.com/office/drawing/2014/main" xmlns="" id="{00000000-0008-0000-0200-000042000000}"/>
            </a:ext>
          </a:extLst>
        </xdr:cNvPr>
        <xdr:cNvSpPr/>
      </xdr:nvSpPr>
      <xdr:spPr>
        <a:xfrm>
          <a:off x="1079500" y="619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xmlns="" id="{00000000-0008-0000-0200-000043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xmlns="" id="{00000000-0008-0000-0200-000044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xmlns="" id="{00000000-0008-0000-0200-000045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xmlns="" id="{00000000-0008-0000-0200-000046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xmlns="" id="{00000000-0008-0000-0200-000047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101600</xdr:rowOff>
    </xdr:from>
    <xdr:to>
      <xdr:col>24</xdr:col>
      <xdr:colOff>114300</xdr:colOff>
      <xdr:row>37</xdr:row>
      <xdr:rowOff>31750</xdr:rowOff>
    </xdr:to>
    <xdr:sp macro="" textlink="">
      <xdr:nvSpPr>
        <xdr:cNvPr id="72" name="楕円 71">
          <a:extLst>
            <a:ext uri="{FF2B5EF4-FFF2-40B4-BE49-F238E27FC236}">
              <a16:creationId xmlns:a16="http://schemas.microsoft.com/office/drawing/2014/main" xmlns="" id="{00000000-0008-0000-0200-000048000000}"/>
            </a:ext>
          </a:extLst>
        </xdr:cNvPr>
        <xdr:cNvSpPr/>
      </xdr:nvSpPr>
      <xdr:spPr>
        <a:xfrm>
          <a:off x="4584700" y="627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80027</xdr:rowOff>
    </xdr:from>
    <xdr:ext cx="405111" cy="259045"/>
    <xdr:sp macro="" textlink="">
      <xdr:nvSpPr>
        <xdr:cNvPr id="73" name="【図書館】&#10;有形固定資産減価償却率該当値テキスト">
          <a:extLst>
            <a:ext uri="{FF2B5EF4-FFF2-40B4-BE49-F238E27FC236}">
              <a16:creationId xmlns:a16="http://schemas.microsoft.com/office/drawing/2014/main" xmlns="" id="{00000000-0008-0000-0200-000049000000}"/>
            </a:ext>
          </a:extLst>
        </xdr:cNvPr>
        <xdr:cNvSpPr txBox="1"/>
      </xdr:nvSpPr>
      <xdr:spPr>
        <a:xfrm>
          <a:off x="4673600" y="6252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76200</xdr:rowOff>
    </xdr:from>
    <xdr:to>
      <xdr:col>20</xdr:col>
      <xdr:colOff>38100</xdr:colOff>
      <xdr:row>37</xdr:row>
      <xdr:rowOff>6350</xdr:rowOff>
    </xdr:to>
    <xdr:sp macro="" textlink="">
      <xdr:nvSpPr>
        <xdr:cNvPr id="74" name="楕円 73">
          <a:extLst>
            <a:ext uri="{FF2B5EF4-FFF2-40B4-BE49-F238E27FC236}">
              <a16:creationId xmlns:a16="http://schemas.microsoft.com/office/drawing/2014/main" xmlns="" id="{00000000-0008-0000-0200-00004A000000}"/>
            </a:ext>
          </a:extLst>
        </xdr:cNvPr>
        <xdr:cNvSpPr/>
      </xdr:nvSpPr>
      <xdr:spPr>
        <a:xfrm>
          <a:off x="37465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127000</xdr:rowOff>
    </xdr:from>
    <xdr:to>
      <xdr:col>24</xdr:col>
      <xdr:colOff>63500</xdr:colOff>
      <xdr:row>36</xdr:row>
      <xdr:rowOff>152400</xdr:rowOff>
    </xdr:to>
    <xdr:cxnSp macro="">
      <xdr:nvCxnSpPr>
        <xdr:cNvPr id="75" name="直線コネクタ 74">
          <a:extLst>
            <a:ext uri="{FF2B5EF4-FFF2-40B4-BE49-F238E27FC236}">
              <a16:creationId xmlns:a16="http://schemas.microsoft.com/office/drawing/2014/main" xmlns="" id="{00000000-0008-0000-0200-00004B000000}"/>
            </a:ext>
          </a:extLst>
        </xdr:cNvPr>
        <xdr:cNvCxnSpPr/>
      </xdr:nvCxnSpPr>
      <xdr:spPr>
        <a:xfrm>
          <a:off x="3797300" y="62992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50800</xdr:rowOff>
    </xdr:from>
    <xdr:to>
      <xdr:col>15</xdr:col>
      <xdr:colOff>101600</xdr:colOff>
      <xdr:row>36</xdr:row>
      <xdr:rowOff>152400</xdr:rowOff>
    </xdr:to>
    <xdr:sp macro="" textlink="">
      <xdr:nvSpPr>
        <xdr:cNvPr id="76" name="楕円 75">
          <a:extLst>
            <a:ext uri="{FF2B5EF4-FFF2-40B4-BE49-F238E27FC236}">
              <a16:creationId xmlns:a16="http://schemas.microsoft.com/office/drawing/2014/main" xmlns="" id="{00000000-0008-0000-0200-00004C000000}"/>
            </a:ext>
          </a:extLst>
        </xdr:cNvPr>
        <xdr:cNvSpPr/>
      </xdr:nvSpPr>
      <xdr:spPr>
        <a:xfrm>
          <a:off x="2857500" y="622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101600</xdr:rowOff>
    </xdr:from>
    <xdr:to>
      <xdr:col>19</xdr:col>
      <xdr:colOff>177800</xdr:colOff>
      <xdr:row>36</xdr:row>
      <xdr:rowOff>127000</xdr:rowOff>
    </xdr:to>
    <xdr:cxnSp macro="">
      <xdr:nvCxnSpPr>
        <xdr:cNvPr id="77" name="直線コネクタ 76">
          <a:extLst>
            <a:ext uri="{FF2B5EF4-FFF2-40B4-BE49-F238E27FC236}">
              <a16:creationId xmlns:a16="http://schemas.microsoft.com/office/drawing/2014/main" xmlns="" id="{00000000-0008-0000-0200-00004D000000}"/>
            </a:ext>
          </a:extLst>
        </xdr:cNvPr>
        <xdr:cNvCxnSpPr/>
      </xdr:nvCxnSpPr>
      <xdr:spPr>
        <a:xfrm>
          <a:off x="2908300" y="62738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25400</xdr:rowOff>
    </xdr:from>
    <xdr:to>
      <xdr:col>10</xdr:col>
      <xdr:colOff>165100</xdr:colOff>
      <xdr:row>36</xdr:row>
      <xdr:rowOff>127000</xdr:rowOff>
    </xdr:to>
    <xdr:sp macro="" textlink="">
      <xdr:nvSpPr>
        <xdr:cNvPr id="78" name="楕円 77">
          <a:extLst>
            <a:ext uri="{FF2B5EF4-FFF2-40B4-BE49-F238E27FC236}">
              <a16:creationId xmlns:a16="http://schemas.microsoft.com/office/drawing/2014/main" xmlns="" id="{00000000-0008-0000-0200-00004E000000}"/>
            </a:ext>
          </a:extLst>
        </xdr:cNvPr>
        <xdr:cNvSpPr/>
      </xdr:nvSpPr>
      <xdr:spPr>
        <a:xfrm>
          <a:off x="1968500" y="619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76200</xdr:rowOff>
    </xdr:from>
    <xdr:to>
      <xdr:col>15</xdr:col>
      <xdr:colOff>50800</xdr:colOff>
      <xdr:row>36</xdr:row>
      <xdr:rowOff>101600</xdr:rowOff>
    </xdr:to>
    <xdr:cxnSp macro="">
      <xdr:nvCxnSpPr>
        <xdr:cNvPr id="79" name="直線コネクタ 78">
          <a:extLst>
            <a:ext uri="{FF2B5EF4-FFF2-40B4-BE49-F238E27FC236}">
              <a16:creationId xmlns:a16="http://schemas.microsoft.com/office/drawing/2014/main" xmlns="" id="{00000000-0008-0000-0200-00004F000000}"/>
            </a:ext>
          </a:extLst>
        </xdr:cNvPr>
        <xdr:cNvCxnSpPr/>
      </xdr:nvCxnSpPr>
      <xdr:spPr>
        <a:xfrm>
          <a:off x="2019300" y="62484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0</xdr:rowOff>
    </xdr:from>
    <xdr:to>
      <xdr:col>6</xdr:col>
      <xdr:colOff>38100</xdr:colOff>
      <xdr:row>36</xdr:row>
      <xdr:rowOff>101600</xdr:rowOff>
    </xdr:to>
    <xdr:sp macro="" textlink="">
      <xdr:nvSpPr>
        <xdr:cNvPr id="80" name="楕円 79">
          <a:extLst>
            <a:ext uri="{FF2B5EF4-FFF2-40B4-BE49-F238E27FC236}">
              <a16:creationId xmlns:a16="http://schemas.microsoft.com/office/drawing/2014/main" xmlns="" id="{00000000-0008-0000-0200-000050000000}"/>
            </a:ext>
          </a:extLst>
        </xdr:cNvPr>
        <xdr:cNvSpPr/>
      </xdr:nvSpPr>
      <xdr:spPr>
        <a:xfrm>
          <a:off x="1079500" y="617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50800</xdr:rowOff>
    </xdr:from>
    <xdr:to>
      <xdr:col>10</xdr:col>
      <xdr:colOff>114300</xdr:colOff>
      <xdr:row>36</xdr:row>
      <xdr:rowOff>76200</xdr:rowOff>
    </xdr:to>
    <xdr:cxnSp macro="">
      <xdr:nvCxnSpPr>
        <xdr:cNvPr id="81" name="直線コネクタ 80">
          <a:extLst>
            <a:ext uri="{FF2B5EF4-FFF2-40B4-BE49-F238E27FC236}">
              <a16:creationId xmlns:a16="http://schemas.microsoft.com/office/drawing/2014/main" xmlns="" id="{00000000-0008-0000-0200-000051000000}"/>
            </a:ext>
          </a:extLst>
        </xdr:cNvPr>
        <xdr:cNvCxnSpPr/>
      </xdr:nvCxnSpPr>
      <xdr:spPr>
        <a:xfrm>
          <a:off x="1130300" y="62230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8907</xdr:rowOff>
    </xdr:from>
    <xdr:ext cx="405111" cy="259045"/>
    <xdr:sp macro="" textlink="">
      <xdr:nvSpPr>
        <xdr:cNvPr id="82" name="n_1aveValue【図書館】&#10;有形固定資産減価償却率">
          <a:extLst>
            <a:ext uri="{FF2B5EF4-FFF2-40B4-BE49-F238E27FC236}">
              <a16:creationId xmlns:a16="http://schemas.microsoft.com/office/drawing/2014/main" xmlns="" id="{00000000-0008-0000-0200-000052000000}"/>
            </a:ext>
          </a:extLst>
        </xdr:cNvPr>
        <xdr:cNvSpPr txBox="1"/>
      </xdr:nvSpPr>
      <xdr:spPr>
        <a:xfrm>
          <a:off x="3582044" y="6009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160037</xdr:rowOff>
    </xdr:from>
    <xdr:ext cx="405111" cy="259045"/>
    <xdr:sp macro="" textlink="">
      <xdr:nvSpPr>
        <xdr:cNvPr id="83" name="n_2aveValue【図書館】&#10;有形固定資産減価償却率">
          <a:extLst>
            <a:ext uri="{FF2B5EF4-FFF2-40B4-BE49-F238E27FC236}">
              <a16:creationId xmlns:a16="http://schemas.microsoft.com/office/drawing/2014/main" xmlns="" id="{00000000-0008-0000-0200-000053000000}"/>
            </a:ext>
          </a:extLst>
        </xdr:cNvPr>
        <xdr:cNvSpPr txBox="1"/>
      </xdr:nvSpPr>
      <xdr:spPr>
        <a:xfrm>
          <a:off x="2705744" y="5989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118127</xdr:rowOff>
    </xdr:from>
    <xdr:ext cx="405111" cy="259045"/>
    <xdr:sp macro="" textlink="">
      <xdr:nvSpPr>
        <xdr:cNvPr id="84" name="n_3aveValue【図書館】&#10;有形固定資産減価償却率">
          <a:extLst>
            <a:ext uri="{FF2B5EF4-FFF2-40B4-BE49-F238E27FC236}">
              <a16:creationId xmlns:a16="http://schemas.microsoft.com/office/drawing/2014/main" xmlns="" id="{00000000-0008-0000-0200-000054000000}"/>
            </a:ext>
          </a:extLst>
        </xdr:cNvPr>
        <xdr:cNvSpPr txBox="1"/>
      </xdr:nvSpPr>
      <xdr:spPr>
        <a:xfrm>
          <a:off x="1816744" y="6290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111777</xdr:rowOff>
    </xdr:from>
    <xdr:ext cx="405111" cy="259045"/>
    <xdr:sp macro="" textlink="">
      <xdr:nvSpPr>
        <xdr:cNvPr id="85" name="n_4aveValue【図書館】&#10;有形固定資産減価償却率">
          <a:extLst>
            <a:ext uri="{FF2B5EF4-FFF2-40B4-BE49-F238E27FC236}">
              <a16:creationId xmlns:a16="http://schemas.microsoft.com/office/drawing/2014/main" xmlns="" id="{00000000-0008-0000-0200-000055000000}"/>
            </a:ext>
          </a:extLst>
        </xdr:cNvPr>
        <xdr:cNvSpPr txBox="1"/>
      </xdr:nvSpPr>
      <xdr:spPr>
        <a:xfrm>
          <a:off x="927744" y="6283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168927</xdr:rowOff>
    </xdr:from>
    <xdr:ext cx="405111" cy="259045"/>
    <xdr:sp macro="" textlink="">
      <xdr:nvSpPr>
        <xdr:cNvPr id="86" name="n_1mainValue【図書館】&#10;有形固定資産減価償却率">
          <a:extLst>
            <a:ext uri="{FF2B5EF4-FFF2-40B4-BE49-F238E27FC236}">
              <a16:creationId xmlns:a16="http://schemas.microsoft.com/office/drawing/2014/main" xmlns="" id="{00000000-0008-0000-0200-000056000000}"/>
            </a:ext>
          </a:extLst>
        </xdr:cNvPr>
        <xdr:cNvSpPr txBox="1"/>
      </xdr:nvSpPr>
      <xdr:spPr>
        <a:xfrm>
          <a:off x="3582044" y="6341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143527</xdr:rowOff>
    </xdr:from>
    <xdr:ext cx="405111" cy="259045"/>
    <xdr:sp macro="" textlink="">
      <xdr:nvSpPr>
        <xdr:cNvPr id="87" name="n_2mainValue【図書館】&#10;有形固定資産減価償却率">
          <a:extLst>
            <a:ext uri="{FF2B5EF4-FFF2-40B4-BE49-F238E27FC236}">
              <a16:creationId xmlns:a16="http://schemas.microsoft.com/office/drawing/2014/main" xmlns="" id="{00000000-0008-0000-0200-000057000000}"/>
            </a:ext>
          </a:extLst>
        </xdr:cNvPr>
        <xdr:cNvSpPr txBox="1"/>
      </xdr:nvSpPr>
      <xdr:spPr>
        <a:xfrm>
          <a:off x="2705744" y="631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143527</xdr:rowOff>
    </xdr:from>
    <xdr:ext cx="405111" cy="259045"/>
    <xdr:sp macro="" textlink="">
      <xdr:nvSpPr>
        <xdr:cNvPr id="88" name="n_3mainValue【図書館】&#10;有形固定資産減価償却率">
          <a:extLst>
            <a:ext uri="{FF2B5EF4-FFF2-40B4-BE49-F238E27FC236}">
              <a16:creationId xmlns:a16="http://schemas.microsoft.com/office/drawing/2014/main" xmlns="" id="{00000000-0008-0000-0200-000058000000}"/>
            </a:ext>
          </a:extLst>
        </xdr:cNvPr>
        <xdr:cNvSpPr txBox="1"/>
      </xdr:nvSpPr>
      <xdr:spPr>
        <a:xfrm>
          <a:off x="1816744" y="597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118127</xdr:rowOff>
    </xdr:from>
    <xdr:ext cx="405111" cy="259045"/>
    <xdr:sp macro="" textlink="">
      <xdr:nvSpPr>
        <xdr:cNvPr id="89" name="n_4mainValue【図書館】&#10;有形固定資産減価償却率">
          <a:extLst>
            <a:ext uri="{FF2B5EF4-FFF2-40B4-BE49-F238E27FC236}">
              <a16:creationId xmlns:a16="http://schemas.microsoft.com/office/drawing/2014/main" xmlns="" id="{00000000-0008-0000-0200-000059000000}"/>
            </a:ext>
          </a:extLst>
        </xdr:cNvPr>
        <xdr:cNvSpPr txBox="1"/>
      </xdr:nvSpPr>
      <xdr:spPr>
        <a:xfrm>
          <a:off x="927744" y="5947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a:extLst>
            <a:ext uri="{FF2B5EF4-FFF2-40B4-BE49-F238E27FC236}">
              <a16:creationId xmlns:a16="http://schemas.microsoft.com/office/drawing/2014/main" xmlns="" id="{00000000-0008-0000-0200-00005A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a:extLst>
            <a:ext uri="{FF2B5EF4-FFF2-40B4-BE49-F238E27FC236}">
              <a16:creationId xmlns:a16="http://schemas.microsoft.com/office/drawing/2014/main" xmlns="" id="{00000000-0008-0000-0200-00005B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a:extLst>
            <a:ext uri="{FF2B5EF4-FFF2-40B4-BE49-F238E27FC236}">
              <a16:creationId xmlns:a16="http://schemas.microsoft.com/office/drawing/2014/main" xmlns="" id="{00000000-0008-0000-0200-00005C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a:extLst>
            <a:ext uri="{FF2B5EF4-FFF2-40B4-BE49-F238E27FC236}">
              <a16:creationId xmlns:a16="http://schemas.microsoft.com/office/drawing/2014/main" xmlns="" id="{00000000-0008-0000-0200-00005D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a:extLst>
            <a:ext uri="{FF2B5EF4-FFF2-40B4-BE49-F238E27FC236}">
              <a16:creationId xmlns:a16="http://schemas.microsoft.com/office/drawing/2014/main" xmlns="" id="{00000000-0008-0000-0200-00005E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a:extLst>
            <a:ext uri="{FF2B5EF4-FFF2-40B4-BE49-F238E27FC236}">
              <a16:creationId xmlns:a16="http://schemas.microsoft.com/office/drawing/2014/main" xmlns="" id="{00000000-0008-0000-0200-00005F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a:extLst>
            <a:ext uri="{FF2B5EF4-FFF2-40B4-BE49-F238E27FC236}">
              <a16:creationId xmlns:a16="http://schemas.microsoft.com/office/drawing/2014/main" xmlns="" id="{00000000-0008-0000-0200-000060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a:extLst>
            <a:ext uri="{FF2B5EF4-FFF2-40B4-BE49-F238E27FC236}">
              <a16:creationId xmlns:a16="http://schemas.microsoft.com/office/drawing/2014/main" xmlns="" id="{00000000-0008-0000-0200-000061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a:extLst>
            <a:ext uri="{FF2B5EF4-FFF2-40B4-BE49-F238E27FC236}">
              <a16:creationId xmlns:a16="http://schemas.microsoft.com/office/drawing/2014/main" xmlns="" id="{00000000-0008-0000-0200-000062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a:extLst>
            <a:ext uri="{FF2B5EF4-FFF2-40B4-BE49-F238E27FC236}">
              <a16:creationId xmlns:a16="http://schemas.microsoft.com/office/drawing/2014/main" xmlns="" id="{00000000-0008-0000-0200-000063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0" name="直線コネクタ 99">
          <a:extLst>
            <a:ext uri="{FF2B5EF4-FFF2-40B4-BE49-F238E27FC236}">
              <a16:creationId xmlns:a16="http://schemas.microsoft.com/office/drawing/2014/main" xmlns="" id="{00000000-0008-0000-0200-000064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1" name="テキスト ボックス 100">
          <a:extLst>
            <a:ext uri="{FF2B5EF4-FFF2-40B4-BE49-F238E27FC236}">
              <a16:creationId xmlns:a16="http://schemas.microsoft.com/office/drawing/2014/main" xmlns="" id="{00000000-0008-0000-0200-000065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2" name="直線コネクタ 101">
          <a:extLst>
            <a:ext uri="{FF2B5EF4-FFF2-40B4-BE49-F238E27FC236}">
              <a16:creationId xmlns:a16="http://schemas.microsoft.com/office/drawing/2014/main" xmlns="" id="{00000000-0008-0000-0200-000066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3" name="テキスト ボックス 102">
          <a:extLst>
            <a:ext uri="{FF2B5EF4-FFF2-40B4-BE49-F238E27FC236}">
              <a16:creationId xmlns:a16="http://schemas.microsoft.com/office/drawing/2014/main" xmlns="" id="{00000000-0008-0000-0200-000067000000}"/>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4" name="直線コネクタ 103">
          <a:extLst>
            <a:ext uri="{FF2B5EF4-FFF2-40B4-BE49-F238E27FC236}">
              <a16:creationId xmlns:a16="http://schemas.microsoft.com/office/drawing/2014/main" xmlns="" id="{00000000-0008-0000-0200-000068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5" name="テキスト ボックス 104">
          <a:extLst>
            <a:ext uri="{FF2B5EF4-FFF2-40B4-BE49-F238E27FC236}">
              <a16:creationId xmlns:a16="http://schemas.microsoft.com/office/drawing/2014/main" xmlns="" id="{00000000-0008-0000-0200-00006900000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6" name="直線コネクタ 105">
          <a:extLst>
            <a:ext uri="{FF2B5EF4-FFF2-40B4-BE49-F238E27FC236}">
              <a16:creationId xmlns:a16="http://schemas.microsoft.com/office/drawing/2014/main" xmlns="" id="{00000000-0008-0000-0200-00006A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7" name="テキスト ボックス 106">
          <a:extLst>
            <a:ext uri="{FF2B5EF4-FFF2-40B4-BE49-F238E27FC236}">
              <a16:creationId xmlns:a16="http://schemas.microsoft.com/office/drawing/2014/main" xmlns="" id="{00000000-0008-0000-0200-00006B000000}"/>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8" name="直線コネクタ 107">
          <a:extLst>
            <a:ext uri="{FF2B5EF4-FFF2-40B4-BE49-F238E27FC236}">
              <a16:creationId xmlns:a16="http://schemas.microsoft.com/office/drawing/2014/main" xmlns="" id="{00000000-0008-0000-0200-00006C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09" name="テキスト ボックス 108">
          <a:extLst>
            <a:ext uri="{FF2B5EF4-FFF2-40B4-BE49-F238E27FC236}">
              <a16:creationId xmlns:a16="http://schemas.microsoft.com/office/drawing/2014/main" xmlns="" id="{00000000-0008-0000-0200-00006D000000}"/>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xmlns="" id="{00000000-0008-0000-0200-00006E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xmlns="" id="{00000000-0008-0000-0200-00006F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xmlns="" id="{00000000-0008-0000-0200-000070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34290</xdr:rowOff>
    </xdr:from>
    <xdr:to>
      <xdr:col>54</xdr:col>
      <xdr:colOff>189865</xdr:colOff>
      <xdr:row>42</xdr:row>
      <xdr:rowOff>3810</xdr:rowOff>
    </xdr:to>
    <xdr:cxnSp macro="">
      <xdr:nvCxnSpPr>
        <xdr:cNvPr id="113" name="直線コネクタ 112">
          <a:extLst>
            <a:ext uri="{FF2B5EF4-FFF2-40B4-BE49-F238E27FC236}">
              <a16:creationId xmlns:a16="http://schemas.microsoft.com/office/drawing/2014/main" xmlns="" id="{00000000-0008-0000-0200-000071000000}"/>
            </a:ext>
          </a:extLst>
        </xdr:cNvPr>
        <xdr:cNvCxnSpPr/>
      </xdr:nvCxnSpPr>
      <xdr:spPr>
        <a:xfrm flipV="1">
          <a:off x="10476865" y="586359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7637</xdr:rowOff>
    </xdr:from>
    <xdr:ext cx="469744" cy="259045"/>
    <xdr:sp macro="" textlink="">
      <xdr:nvSpPr>
        <xdr:cNvPr id="114" name="【図書館】&#10;一人当たり面積最小値テキスト">
          <a:extLst>
            <a:ext uri="{FF2B5EF4-FFF2-40B4-BE49-F238E27FC236}">
              <a16:creationId xmlns:a16="http://schemas.microsoft.com/office/drawing/2014/main" xmlns="" id="{00000000-0008-0000-0200-000072000000}"/>
            </a:ext>
          </a:extLst>
        </xdr:cNvPr>
        <xdr:cNvSpPr txBox="1"/>
      </xdr:nvSpPr>
      <xdr:spPr>
        <a:xfrm>
          <a:off x="10515600" y="7208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3810</xdr:rowOff>
    </xdr:from>
    <xdr:to>
      <xdr:col>55</xdr:col>
      <xdr:colOff>88900</xdr:colOff>
      <xdr:row>42</xdr:row>
      <xdr:rowOff>3810</xdr:rowOff>
    </xdr:to>
    <xdr:cxnSp macro="">
      <xdr:nvCxnSpPr>
        <xdr:cNvPr id="115" name="直線コネクタ 114">
          <a:extLst>
            <a:ext uri="{FF2B5EF4-FFF2-40B4-BE49-F238E27FC236}">
              <a16:creationId xmlns:a16="http://schemas.microsoft.com/office/drawing/2014/main" xmlns="" id="{00000000-0008-0000-0200-000073000000}"/>
            </a:ext>
          </a:extLst>
        </xdr:cNvPr>
        <xdr:cNvCxnSpPr/>
      </xdr:nvCxnSpPr>
      <xdr:spPr>
        <a:xfrm>
          <a:off x="10388600" y="720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152417</xdr:rowOff>
    </xdr:from>
    <xdr:ext cx="469744" cy="259045"/>
    <xdr:sp macro="" textlink="">
      <xdr:nvSpPr>
        <xdr:cNvPr id="116" name="【図書館】&#10;一人当たり面積最大値テキスト">
          <a:extLst>
            <a:ext uri="{FF2B5EF4-FFF2-40B4-BE49-F238E27FC236}">
              <a16:creationId xmlns:a16="http://schemas.microsoft.com/office/drawing/2014/main" xmlns="" id="{00000000-0008-0000-0200-000074000000}"/>
            </a:ext>
          </a:extLst>
        </xdr:cNvPr>
        <xdr:cNvSpPr txBox="1"/>
      </xdr:nvSpPr>
      <xdr:spPr>
        <a:xfrm>
          <a:off x="10515600" y="5638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34290</xdr:rowOff>
    </xdr:from>
    <xdr:to>
      <xdr:col>55</xdr:col>
      <xdr:colOff>88900</xdr:colOff>
      <xdr:row>34</xdr:row>
      <xdr:rowOff>34290</xdr:rowOff>
    </xdr:to>
    <xdr:cxnSp macro="">
      <xdr:nvCxnSpPr>
        <xdr:cNvPr id="117" name="直線コネクタ 116">
          <a:extLst>
            <a:ext uri="{FF2B5EF4-FFF2-40B4-BE49-F238E27FC236}">
              <a16:creationId xmlns:a16="http://schemas.microsoft.com/office/drawing/2014/main" xmlns="" id="{00000000-0008-0000-0200-000075000000}"/>
            </a:ext>
          </a:extLst>
        </xdr:cNvPr>
        <xdr:cNvCxnSpPr/>
      </xdr:nvCxnSpPr>
      <xdr:spPr>
        <a:xfrm>
          <a:off x="10388600" y="5863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82567</xdr:rowOff>
    </xdr:from>
    <xdr:ext cx="469744" cy="259045"/>
    <xdr:sp macro="" textlink="">
      <xdr:nvSpPr>
        <xdr:cNvPr id="118" name="【図書館】&#10;一人当たり面積平均値テキスト">
          <a:extLst>
            <a:ext uri="{FF2B5EF4-FFF2-40B4-BE49-F238E27FC236}">
              <a16:creationId xmlns:a16="http://schemas.microsoft.com/office/drawing/2014/main" xmlns="" id="{00000000-0008-0000-0200-000076000000}"/>
            </a:ext>
          </a:extLst>
        </xdr:cNvPr>
        <xdr:cNvSpPr txBox="1"/>
      </xdr:nvSpPr>
      <xdr:spPr>
        <a:xfrm>
          <a:off x="10515600" y="67691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59690</xdr:rowOff>
    </xdr:from>
    <xdr:to>
      <xdr:col>55</xdr:col>
      <xdr:colOff>50800</xdr:colOff>
      <xdr:row>40</xdr:row>
      <xdr:rowOff>161290</xdr:rowOff>
    </xdr:to>
    <xdr:sp macro="" textlink="">
      <xdr:nvSpPr>
        <xdr:cNvPr id="119" name="フローチャート: 判断 118">
          <a:extLst>
            <a:ext uri="{FF2B5EF4-FFF2-40B4-BE49-F238E27FC236}">
              <a16:creationId xmlns:a16="http://schemas.microsoft.com/office/drawing/2014/main" xmlns="" id="{00000000-0008-0000-0200-000077000000}"/>
            </a:ext>
          </a:extLst>
        </xdr:cNvPr>
        <xdr:cNvSpPr/>
      </xdr:nvSpPr>
      <xdr:spPr>
        <a:xfrm>
          <a:off x="10426700" y="691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67310</xdr:rowOff>
    </xdr:from>
    <xdr:to>
      <xdr:col>50</xdr:col>
      <xdr:colOff>165100</xdr:colOff>
      <xdr:row>40</xdr:row>
      <xdr:rowOff>168910</xdr:rowOff>
    </xdr:to>
    <xdr:sp macro="" textlink="">
      <xdr:nvSpPr>
        <xdr:cNvPr id="120" name="フローチャート: 判断 119">
          <a:extLst>
            <a:ext uri="{FF2B5EF4-FFF2-40B4-BE49-F238E27FC236}">
              <a16:creationId xmlns:a16="http://schemas.microsoft.com/office/drawing/2014/main" xmlns="" id="{00000000-0008-0000-0200-000078000000}"/>
            </a:ext>
          </a:extLst>
        </xdr:cNvPr>
        <xdr:cNvSpPr/>
      </xdr:nvSpPr>
      <xdr:spPr>
        <a:xfrm>
          <a:off x="9588500" y="6925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74930</xdr:rowOff>
    </xdr:from>
    <xdr:to>
      <xdr:col>46</xdr:col>
      <xdr:colOff>38100</xdr:colOff>
      <xdr:row>41</xdr:row>
      <xdr:rowOff>5080</xdr:rowOff>
    </xdr:to>
    <xdr:sp macro="" textlink="">
      <xdr:nvSpPr>
        <xdr:cNvPr id="121" name="フローチャート: 判断 120">
          <a:extLst>
            <a:ext uri="{FF2B5EF4-FFF2-40B4-BE49-F238E27FC236}">
              <a16:creationId xmlns:a16="http://schemas.microsoft.com/office/drawing/2014/main" xmlns="" id="{00000000-0008-0000-0200-000079000000}"/>
            </a:ext>
          </a:extLst>
        </xdr:cNvPr>
        <xdr:cNvSpPr/>
      </xdr:nvSpPr>
      <xdr:spPr>
        <a:xfrm>
          <a:off x="8699500" y="6932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78740</xdr:rowOff>
    </xdr:from>
    <xdr:to>
      <xdr:col>41</xdr:col>
      <xdr:colOff>101600</xdr:colOff>
      <xdr:row>41</xdr:row>
      <xdr:rowOff>8890</xdr:rowOff>
    </xdr:to>
    <xdr:sp macro="" textlink="">
      <xdr:nvSpPr>
        <xdr:cNvPr id="122" name="フローチャート: 判断 121">
          <a:extLst>
            <a:ext uri="{FF2B5EF4-FFF2-40B4-BE49-F238E27FC236}">
              <a16:creationId xmlns:a16="http://schemas.microsoft.com/office/drawing/2014/main" xmlns="" id="{00000000-0008-0000-0200-00007A000000}"/>
            </a:ext>
          </a:extLst>
        </xdr:cNvPr>
        <xdr:cNvSpPr/>
      </xdr:nvSpPr>
      <xdr:spPr>
        <a:xfrm>
          <a:off x="7810500" y="693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86360</xdr:rowOff>
    </xdr:from>
    <xdr:to>
      <xdr:col>36</xdr:col>
      <xdr:colOff>165100</xdr:colOff>
      <xdr:row>41</xdr:row>
      <xdr:rowOff>16510</xdr:rowOff>
    </xdr:to>
    <xdr:sp macro="" textlink="">
      <xdr:nvSpPr>
        <xdr:cNvPr id="123" name="フローチャート: 判断 122">
          <a:extLst>
            <a:ext uri="{FF2B5EF4-FFF2-40B4-BE49-F238E27FC236}">
              <a16:creationId xmlns:a16="http://schemas.microsoft.com/office/drawing/2014/main" xmlns="" id="{00000000-0008-0000-0200-00007B000000}"/>
            </a:ext>
          </a:extLst>
        </xdr:cNvPr>
        <xdr:cNvSpPr/>
      </xdr:nvSpPr>
      <xdr:spPr>
        <a:xfrm>
          <a:off x="6921500" y="6944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xmlns="" id="{00000000-0008-0000-0200-00007C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xmlns="" id="{00000000-0008-0000-0200-00007D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xmlns="" id="{00000000-0008-0000-0200-00007E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xmlns="" id="{00000000-0008-0000-0200-00007F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xmlns="" id="{00000000-0008-0000-0200-000080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101600</xdr:rowOff>
    </xdr:from>
    <xdr:to>
      <xdr:col>55</xdr:col>
      <xdr:colOff>50800</xdr:colOff>
      <xdr:row>41</xdr:row>
      <xdr:rowOff>31750</xdr:rowOff>
    </xdr:to>
    <xdr:sp macro="" textlink="">
      <xdr:nvSpPr>
        <xdr:cNvPr id="129" name="楕円 128">
          <a:extLst>
            <a:ext uri="{FF2B5EF4-FFF2-40B4-BE49-F238E27FC236}">
              <a16:creationId xmlns:a16="http://schemas.microsoft.com/office/drawing/2014/main" xmlns="" id="{00000000-0008-0000-0200-000081000000}"/>
            </a:ext>
          </a:extLst>
        </xdr:cNvPr>
        <xdr:cNvSpPr/>
      </xdr:nvSpPr>
      <xdr:spPr>
        <a:xfrm>
          <a:off x="104267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80027</xdr:rowOff>
    </xdr:from>
    <xdr:ext cx="469744" cy="259045"/>
    <xdr:sp macro="" textlink="">
      <xdr:nvSpPr>
        <xdr:cNvPr id="130" name="【図書館】&#10;一人当たり面積該当値テキスト">
          <a:extLst>
            <a:ext uri="{FF2B5EF4-FFF2-40B4-BE49-F238E27FC236}">
              <a16:creationId xmlns:a16="http://schemas.microsoft.com/office/drawing/2014/main" xmlns="" id="{00000000-0008-0000-0200-000082000000}"/>
            </a:ext>
          </a:extLst>
        </xdr:cNvPr>
        <xdr:cNvSpPr txBox="1"/>
      </xdr:nvSpPr>
      <xdr:spPr>
        <a:xfrm>
          <a:off x="10515600" y="693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105410</xdr:rowOff>
    </xdr:from>
    <xdr:to>
      <xdr:col>50</xdr:col>
      <xdr:colOff>165100</xdr:colOff>
      <xdr:row>41</xdr:row>
      <xdr:rowOff>35560</xdr:rowOff>
    </xdr:to>
    <xdr:sp macro="" textlink="">
      <xdr:nvSpPr>
        <xdr:cNvPr id="131" name="楕円 130">
          <a:extLst>
            <a:ext uri="{FF2B5EF4-FFF2-40B4-BE49-F238E27FC236}">
              <a16:creationId xmlns:a16="http://schemas.microsoft.com/office/drawing/2014/main" xmlns="" id="{00000000-0008-0000-0200-000083000000}"/>
            </a:ext>
          </a:extLst>
        </xdr:cNvPr>
        <xdr:cNvSpPr/>
      </xdr:nvSpPr>
      <xdr:spPr>
        <a:xfrm>
          <a:off x="9588500" y="6963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152400</xdr:rowOff>
    </xdr:from>
    <xdr:to>
      <xdr:col>55</xdr:col>
      <xdr:colOff>0</xdr:colOff>
      <xdr:row>40</xdr:row>
      <xdr:rowOff>156210</xdr:rowOff>
    </xdr:to>
    <xdr:cxnSp macro="">
      <xdr:nvCxnSpPr>
        <xdr:cNvPr id="132" name="直線コネクタ 131">
          <a:extLst>
            <a:ext uri="{FF2B5EF4-FFF2-40B4-BE49-F238E27FC236}">
              <a16:creationId xmlns:a16="http://schemas.microsoft.com/office/drawing/2014/main" xmlns="" id="{00000000-0008-0000-0200-000084000000}"/>
            </a:ext>
          </a:extLst>
        </xdr:cNvPr>
        <xdr:cNvCxnSpPr/>
      </xdr:nvCxnSpPr>
      <xdr:spPr>
        <a:xfrm flipV="1">
          <a:off x="9639300" y="701040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109220</xdr:rowOff>
    </xdr:from>
    <xdr:to>
      <xdr:col>46</xdr:col>
      <xdr:colOff>38100</xdr:colOff>
      <xdr:row>41</xdr:row>
      <xdr:rowOff>39370</xdr:rowOff>
    </xdr:to>
    <xdr:sp macro="" textlink="">
      <xdr:nvSpPr>
        <xdr:cNvPr id="133" name="楕円 132">
          <a:extLst>
            <a:ext uri="{FF2B5EF4-FFF2-40B4-BE49-F238E27FC236}">
              <a16:creationId xmlns:a16="http://schemas.microsoft.com/office/drawing/2014/main" xmlns="" id="{00000000-0008-0000-0200-000085000000}"/>
            </a:ext>
          </a:extLst>
        </xdr:cNvPr>
        <xdr:cNvSpPr/>
      </xdr:nvSpPr>
      <xdr:spPr>
        <a:xfrm>
          <a:off x="8699500" y="696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156210</xdr:rowOff>
    </xdr:from>
    <xdr:to>
      <xdr:col>50</xdr:col>
      <xdr:colOff>114300</xdr:colOff>
      <xdr:row>40</xdr:row>
      <xdr:rowOff>160020</xdr:rowOff>
    </xdr:to>
    <xdr:cxnSp macro="">
      <xdr:nvCxnSpPr>
        <xdr:cNvPr id="134" name="直線コネクタ 133">
          <a:extLst>
            <a:ext uri="{FF2B5EF4-FFF2-40B4-BE49-F238E27FC236}">
              <a16:creationId xmlns:a16="http://schemas.microsoft.com/office/drawing/2014/main" xmlns="" id="{00000000-0008-0000-0200-000086000000}"/>
            </a:ext>
          </a:extLst>
        </xdr:cNvPr>
        <xdr:cNvCxnSpPr/>
      </xdr:nvCxnSpPr>
      <xdr:spPr>
        <a:xfrm flipV="1">
          <a:off x="8750300" y="701421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113030</xdr:rowOff>
    </xdr:from>
    <xdr:to>
      <xdr:col>41</xdr:col>
      <xdr:colOff>101600</xdr:colOff>
      <xdr:row>41</xdr:row>
      <xdr:rowOff>43180</xdr:rowOff>
    </xdr:to>
    <xdr:sp macro="" textlink="">
      <xdr:nvSpPr>
        <xdr:cNvPr id="135" name="楕円 134">
          <a:extLst>
            <a:ext uri="{FF2B5EF4-FFF2-40B4-BE49-F238E27FC236}">
              <a16:creationId xmlns:a16="http://schemas.microsoft.com/office/drawing/2014/main" xmlns="" id="{00000000-0008-0000-0200-000087000000}"/>
            </a:ext>
          </a:extLst>
        </xdr:cNvPr>
        <xdr:cNvSpPr/>
      </xdr:nvSpPr>
      <xdr:spPr>
        <a:xfrm>
          <a:off x="7810500" y="697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160020</xdr:rowOff>
    </xdr:from>
    <xdr:to>
      <xdr:col>45</xdr:col>
      <xdr:colOff>177800</xdr:colOff>
      <xdr:row>40</xdr:row>
      <xdr:rowOff>163830</xdr:rowOff>
    </xdr:to>
    <xdr:cxnSp macro="">
      <xdr:nvCxnSpPr>
        <xdr:cNvPr id="136" name="直線コネクタ 135">
          <a:extLst>
            <a:ext uri="{FF2B5EF4-FFF2-40B4-BE49-F238E27FC236}">
              <a16:creationId xmlns:a16="http://schemas.microsoft.com/office/drawing/2014/main" xmlns="" id="{00000000-0008-0000-0200-000088000000}"/>
            </a:ext>
          </a:extLst>
        </xdr:cNvPr>
        <xdr:cNvCxnSpPr/>
      </xdr:nvCxnSpPr>
      <xdr:spPr>
        <a:xfrm flipV="1">
          <a:off x="7861300" y="70180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116840</xdr:rowOff>
    </xdr:from>
    <xdr:to>
      <xdr:col>36</xdr:col>
      <xdr:colOff>165100</xdr:colOff>
      <xdr:row>41</xdr:row>
      <xdr:rowOff>46990</xdr:rowOff>
    </xdr:to>
    <xdr:sp macro="" textlink="">
      <xdr:nvSpPr>
        <xdr:cNvPr id="137" name="楕円 136">
          <a:extLst>
            <a:ext uri="{FF2B5EF4-FFF2-40B4-BE49-F238E27FC236}">
              <a16:creationId xmlns:a16="http://schemas.microsoft.com/office/drawing/2014/main" xmlns="" id="{00000000-0008-0000-0200-000089000000}"/>
            </a:ext>
          </a:extLst>
        </xdr:cNvPr>
        <xdr:cNvSpPr/>
      </xdr:nvSpPr>
      <xdr:spPr>
        <a:xfrm>
          <a:off x="6921500" y="697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163830</xdr:rowOff>
    </xdr:from>
    <xdr:to>
      <xdr:col>41</xdr:col>
      <xdr:colOff>50800</xdr:colOff>
      <xdr:row>40</xdr:row>
      <xdr:rowOff>167640</xdr:rowOff>
    </xdr:to>
    <xdr:cxnSp macro="">
      <xdr:nvCxnSpPr>
        <xdr:cNvPr id="138" name="直線コネクタ 137">
          <a:extLst>
            <a:ext uri="{FF2B5EF4-FFF2-40B4-BE49-F238E27FC236}">
              <a16:creationId xmlns:a16="http://schemas.microsoft.com/office/drawing/2014/main" xmlns="" id="{00000000-0008-0000-0200-00008A000000}"/>
            </a:ext>
          </a:extLst>
        </xdr:cNvPr>
        <xdr:cNvCxnSpPr/>
      </xdr:nvCxnSpPr>
      <xdr:spPr>
        <a:xfrm flipV="1">
          <a:off x="6972300" y="702183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13987</xdr:rowOff>
    </xdr:from>
    <xdr:ext cx="469744" cy="259045"/>
    <xdr:sp macro="" textlink="">
      <xdr:nvSpPr>
        <xdr:cNvPr id="139" name="n_1aveValue【図書館】&#10;一人当たり面積">
          <a:extLst>
            <a:ext uri="{FF2B5EF4-FFF2-40B4-BE49-F238E27FC236}">
              <a16:creationId xmlns:a16="http://schemas.microsoft.com/office/drawing/2014/main" xmlns="" id="{00000000-0008-0000-0200-00008B000000}"/>
            </a:ext>
          </a:extLst>
        </xdr:cNvPr>
        <xdr:cNvSpPr txBox="1"/>
      </xdr:nvSpPr>
      <xdr:spPr>
        <a:xfrm>
          <a:off x="9391727" y="6700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21607</xdr:rowOff>
    </xdr:from>
    <xdr:ext cx="469744" cy="259045"/>
    <xdr:sp macro="" textlink="">
      <xdr:nvSpPr>
        <xdr:cNvPr id="140" name="n_2aveValue【図書館】&#10;一人当たり面積">
          <a:extLst>
            <a:ext uri="{FF2B5EF4-FFF2-40B4-BE49-F238E27FC236}">
              <a16:creationId xmlns:a16="http://schemas.microsoft.com/office/drawing/2014/main" xmlns="" id="{00000000-0008-0000-0200-00008C000000}"/>
            </a:ext>
          </a:extLst>
        </xdr:cNvPr>
        <xdr:cNvSpPr txBox="1"/>
      </xdr:nvSpPr>
      <xdr:spPr>
        <a:xfrm>
          <a:off x="8515427" y="6708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25417</xdr:rowOff>
    </xdr:from>
    <xdr:ext cx="469744" cy="259045"/>
    <xdr:sp macro="" textlink="">
      <xdr:nvSpPr>
        <xdr:cNvPr id="141" name="n_3aveValue【図書館】&#10;一人当たり面積">
          <a:extLst>
            <a:ext uri="{FF2B5EF4-FFF2-40B4-BE49-F238E27FC236}">
              <a16:creationId xmlns:a16="http://schemas.microsoft.com/office/drawing/2014/main" xmlns="" id="{00000000-0008-0000-0200-00008D000000}"/>
            </a:ext>
          </a:extLst>
        </xdr:cNvPr>
        <xdr:cNvSpPr txBox="1"/>
      </xdr:nvSpPr>
      <xdr:spPr>
        <a:xfrm>
          <a:off x="7626427" y="6711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33037</xdr:rowOff>
    </xdr:from>
    <xdr:ext cx="469744" cy="259045"/>
    <xdr:sp macro="" textlink="">
      <xdr:nvSpPr>
        <xdr:cNvPr id="142" name="n_4aveValue【図書館】&#10;一人当たり面積">
          <a:extLst>
            <a:ext uri="{FF2B5EF4-FFF2-40B4-BE49-F238E27FC236}">
              <a16:creationId xmlns:a16="http://schemas.microsoft.com/office/drawing/2014/main" xmlns="" id="{00000000-0008-0000-0200-00008E000000}"/>
            </a:ext>
          </a:extLst>
        </xdr:cNvPr>
        <xdr:cNvSpPr txBox="1"/>
      </xdr:nvSpPr>
      <xdr:spPr>
        <a:xfrm>
          <a:off x="6737427" y="6719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26687</xdr:rowOff>
    </xdr:from>
    <xdr:ext cx="469744" cy="259045"/>
    <xdr:sp macro="" textlink="">
      <xdr:nvSpPr>
        <xdr:cNvPr id="143" name="n_1mainValue【図書館】&#10;一人当たり面積">
          <a:extLst>
            <a:ext uri="{FF2B5EF4-FFF2-40B4-BE49-F238E27FC236}">
              <a16:creationId xmlns:a16="http://schemas.microsoft.com/office/drawing/2014/main" xmlns="" id="{00000000-0008-0000-0200-00008F000000}"/>
            </a:ext>
          </a:extLst>
        </xdr:cNvPr>
        <xdr:cNvSpPr txBox="1"/>
      </xdr:nvSpPr>
      <xdr:spPr>
        <a:xfrm>
          <a:off x="9391727" y="7056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30497</xdr:rowOff>
    </xdr:from>
    <xdr:ext cx="469744" cy="259045"/>
    <xdr:sp macro="" textlink="">
      <xdr:nvSpPr>
        <xdr:cNvPr id="144" name="n_2mainValue【図書館】&#10;一人当たり面積">
          <a:extLst>
            <a:ext uri="{FF2B5EF4-FFF2-40B4-BE49-F238E27FC236}">
              <a16:creationId xmlns:a16="http://schemas.microsoft.com/office/drawing/2014/main" xmlns="" id="{00000000-0008-0000-0200-000090000000}"/>
            </a:ext>
          </a:extLst>
        </xdr:cNvPr>
        <xdr:cNvSpPr txBox="1"/>
      </xdr:nvSpPr>
      <xdr:spPr>
        <a:xfrm>
          <a:off x="8515427" y="705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34307</xdr:rowOff>
    </xdr:from>
    <xdr:ext cx="469744" cy="259045"/>
    <xdr:sp macro="" textlink="">
      <xdr:nvSpPr>
        <xdr:cNvPr id="145" name="n_3mainValue【図書館】&#10;一人当たり面積">
          <a:extLst>
            <a:ext uri="{FF2B5EF4-FFF2-40B4-BE49-F238E27FC236}">
              <a16:creationId xmlns:a16="http://schemas.microsoft.com/office/drawing/2014/main" xmlns="" id="{00000000-0008-0000-0200-000091000000}"/>
            </a:ext>
          </a:extLst>
        </xdr:cNvPr>
        <xdr:cNvSpPr txBox="1"/>
      </xdr:nvSpPr>
      <xdr:spPr>
        <a:xfrm>
          <a:off x="7626427" y="7063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38117</xdr:rowOff>
    </xdr:from>
    <xdr:ext cx="469744" cy="259045"/>
    <xdr:sp macro="" textlink="">
      <xdr:nvSpPr>
        <xdr:cNvPr id="146" name="n_4mainValue【図書館】&#10;一人当たり面積">
          <a:extLst>
            <a:ext uri="{FF2B5EF4-FFF2-40B4-BE49-F238E27FC236}">
              <a16:creationId xmlns:a16="http://schemas.microsoft.com/office/drawing/2014/main" xmlns="" id="{00000000-0008-0000-0200-000092000000}"/>
            </a:ext>
          </a:extLst>
        </xdr:cNvPr>
        <xdr:cNvSpPr txBox="1"/>
      </xdr:nvSpPr>
      <xdr:spPr>
        <a:xfrm>
          <a:off x="6737427" y="7067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xmlns="" id="{00000000-0008-0000-0200-000093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xmlns="" id="{00000000-0008-0000-0200-000094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xmlns="" id="{00000000-0008-0000-0200-000095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xmlns="" id="{00000000-0008-0000-0200-000096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xmlns="" id="{00000000-0008-0000-0200-000097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xmlns="" id="{00000000-0008-0000-0200-000098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xmlns="" id="{00000000-0008-0000-0200-000099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xmlns="" id="{00000000-0008-0000-0200-00009A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xmlns="" id="{00000000-0008-0000-0200-00009B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xmlns="" id="{00000000-0008-0000-0200-00009C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xmlns="" id="{00000000-0008-0000-0200-00009D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a:extLst>
            <a:ext uri="{FF2B5EF4-FFF2-40B4-BE49-F238E27FC236}">
              <a16:creationId xmlns:a16="http://schemas.microsoft.com/office/drawing/2014/main" xmlns="" id="{00000000-0008-0000-0200-00009E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a:extLst>
            <a:ext uri="{FF2B5EF4-FFF2-40B4-BE49-F238E27FC236}">
              <a16:creationId xmlns:a16="http://schemas.microsoft.com/office/drawing/2014/main" xmlns="" id="{00000000-0008-0000-0200-00009F000000}"/>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a:extLst>
            <a:ext uri="{FF2B5EF4-FFF2-40B4-BE49-F238E27FC236}">
              <a16:creationId xmlns:a16="http://schemas.microsoft.com/office/drawing/2014/main" xmlns="" id="{00000000-0008-0000-0200-0000A0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a:extLst>
            <a:ext uri="{FF2B5EF4-FFF2-40B4-BE49-F238E27FC236}">
              <a16:creationId xmlns:a16="http://schemas.microsoft.com/office/drawing/2014/main" xmlns="" id="{00000000-0008-0000-0200-0000A1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a:extLst>
            <a:ext uri="{FF2B5EF4-FFF2-40B4-BE49-F238E27FC236}">
              <a16:creationId xmlns:a16="http://schemas.microsoft.com/office/drawing/2014/main" xmlns="" id="{00000000-0008-0000-0200-0000A2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a:extLst>
            <a:ext uri="{FF2B5EF4-FFF2-40B4-BE49-F238E27FC236}">
              <a16:creationId xmlns:a16="http://schemas.microsoft.com/office/drawing/2014/main" xmlns="" id="{00000000-0008-0000-0200-0000A3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a:extLst>
            <a:ext uri="{FF2B5EF4-FFF2-40B4-BE49-F238E27FC236}">
              <a16:creationId xmlns:a16="http://schemas.microsoft.com/office/drawing/2014/main" xmlns="" id="{00000000-0008-0000-0200-0000A4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a:extLst>
            <a:ext uri="{FF2B5EF4-FFF2-40B4-BE49-F238E27FC236}">
              <a16:creationId xmlns:a16="http://schemas.microsoft.com/office/drawing/2014/main" xmlns="" id="{00000000-0008-0000-0200-0000A5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a:extLst>
            <a:ext uri="{FF2B5EF4-FFF2-40B4-BE49-F238E27FC236}">
              <a16:creationId xmlns:a16="http://schemas.microsoft.com/office/drawing/2014/main" xmlns="" id="{00000000-0008-0000-0200-0000A6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a:extLst>
            <a:ext uri="{FF2B5EF4-FFF2-40B4-BE49-F238E27FC236}">
              <a16:creationId xmlns:a16="http://schemas.microsoft.com/office/drawing/2014/main" xmlns="" id="{00000000-0008-0000-0200-0000A7000000}"/>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xmlns="" id="{00000000-0008-0000-0200-0000A8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a:extLst>
            <a:ext uri="{FF2B5EF4-FFF2-40B4-BE49-F238E27FC236}">
              <a16:creationId xmlns:a16="http://schemas.microsoft.com/office/drawing/2014/main" xmlns="" id="{00000000-0008-0000-0200-0000A9000000}"/>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a:extLst>
            <a:ext uri="{FF2B5EF4-FFF2-40B4-BE49-F238E27FC236}">
              <a16:creationId xmlns:a16="http://schemas.microsoft.com/office/drawing/2014/main" xmlns="" id="{00000000-0008-0000-0200-0000AA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38100</xdr:rowOff>
    </xdr:from>
    <xdr:to>
      <xdr:col>24</xdr:col>
      <xdr:colOff>62865</xdr:colOff>
      <xdr:row>64</xdr:row>
      <xdr:rowOff>76200</xdr:rowOff>
    </xdr:to>
    <xdr:cxnSp macro="">
      <xdr:nvCxnSpPr>
        <xdr:cNvPr id="171" name="直線コネクタ 170">
          <a:extLst>
            <a:ext uri="{FF2B5EF4-FFF2-40B4-BE49-F238E27FC236}">
              <a16:creationId xmlns:a16="http://schemas.microsoft.com/office/drawing/2014/main" xmlns="" id="{00000000-0008-0000-0200-0000AB000000}"/>
            </a:ext>
          </a:extLst>
        </xdr:cNvPr>
        <xdr:cNvCxnSpPr/>
      </xdr:nvCxnSpPr>
      <xdr:spPr>
        <a:xfrm flipV="1">
          <a:off x="4634865" y="9467850"/>
          <a:ext cx="0" cy="1581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2" name="【体育館・プール】&#10;有形固定資産減価償却率最小値テキスト">
          <a:extLst>
            <a:ext uri="{FF2B5EF4-FFF2-40B4-BE49-F238E27FC236}">
              <a16:creationId xmlns:a16="http://schemas.microsoft.com/office/drawing/2014/main" xmlns="" id="{00000000-0008-0000-0200-0000AC000000}"/>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3" name="直線コネクタ 172">
          <a:extLst>
            <a:ext uri="{FF2B5EF4-FFF2-40B4-BE49-F238E27FC236}">
              <a16:creationId xmlns:a16="http://schemas.microsoft.com/office/drawing/2014/main" xmlns="" id="{00000000-0008-0000-0200-0000AD000000}"/>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156227</xdr:rowOff>
    </xdr:from>
    <xdr:ext cx="405111" cy="259045"/>
    <xdr:sp macro="" textlink="">
      <xdr:nvSpPr>
        <xdr:cNvPr id="174" name="【体育館・プール】&#10;有形固定資産減価償却率最大値テキスト">
          <a:extLst>
            <a:ext uri="{FF2B5EF4-FFF2-40B4-BE49-F238E27FC236}">
              <a16:creationId xmlns:a16="http://schemas.microsoft.com/office/drawing/2014/main" xmlns="" id="{00000000-0008-0000-0200-0000AE000000}"/>
            </a:ext>
          </a:extLst>
        </xdr:cNvPr>
        <xdr:cNvSpPr txBox="1"/>
      </xdr:nvSpPr>
      <xdr:spPr>
        <a:xfrm>
          <a:off x="4673600" y="9243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38100</xdr:rowOff>
    </xdr:from>
    <xdr:to>
      <xdr:col>24</xdr:col>
      <xdr:colOff>152400</xdr:colOff>
      <xdr:row>55</xdr:row>
      <xdr:rowOff>38100</xdr:rowOff>
    </xdr:to>
    <xdr:cxnSp macro="">
      <xdr:nvCxnSpPr>
        <xdr:cNvPr id="175" name="直線コネクタ 174">
          <a:extLst>
            <a:ext uri="{FF2B5EF4-FFF2-40B4-BE49-F238E27FC236}">
              <a16:creationId xmlns:a16="http://schemas.microsoft.com/office/drawing/2014/main" xmlns="" id="{00000000-0008-0000-0200-0000AF000000}"/>
            </a:ext>
          </a:extLst>
        </xdr:cNvPr>
        <xdr:cNvCxnSpPr/>
      </xdr:nvCxnSpPr>
      <xdr:spPr>
        <a:xfrm>
          <a:off x="4546600" y="946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53357</xdr:rowOff>
    </xdr:from>
    <xdr:ext cx="405111" cy="259045"/>
    <xdr:sp macro="" textlink="">
      <xdr:nvSpPr>
        <xdr:cNvPr id="176" name="【体育館・プール】&#10;有形固定資産減価償却率平均値テキスト">
          <a:extLst>
            <a:ext uri="{FF2B5EF4-FFF2-40B4-BE49-F238E27FC236}">
              <a16:creationId xmlns:a16="http://schemas.microsoft.com/office/drawing/2014/main" xmlns="" id="{00000000-0008-0000-0200-0000B0000000}"/>
            </a:ext>
          </a:extLst>
        </xdr:cNvPr>
        <xdr:cNvSpPr txBox="1"/>
      </xdr:nvSpPr>
      <xdr:spPr>
        <a:xfrm>
          <a:off x="4673600" y="103403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74930</xdr:rowOff>
    </xdr:from>
    <xdr:to>
      <xdr:col>24</xdr:col>
      <xdr:colOff>114300</xdr:colOff>
      <xdr:row>61</xdr:row>
      <xdr:rowOff>5080</xdr:rowOff>
    </xdr:to>
    <xdr:sp macro="" textlink="">
      <xdr:nvSpPr>
        <xdr:cNvPr id="177" name="フローチャート: 判断 176">
          <a:extLst>
            <a:ext uri="{FF2B5EF4-FFF2-40B4-BE49-F238E27FC236}">
              <a16:creationId xmlns:a16="http://schemas.microsoft.com/office/drawing/2014/main" xmlns="" id="{00000000-0008-0000-0200-0000B1000000}"/>
            </a:ext>
          </a:extLst>
        </xdr:cNvPr>
        <xdr:cNvSpPr/>
      </xdr:nvSpPr>
      <xdr:spPr>
        <a:xfrm>
          <a:off x="4584700" y="1036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19685</xdr:rowOff>
    </xdr:from>
    <xdr:to>
      <xdr:col>20</xdr:col>
      <xdr:colOff>38100</xdr:colOff>
      <xdr:row>60</xdr:row>
      <xdr:rowOff>121285</xdr:rowOff>
    </xdr:to>
    <xdr:sp macro="" textlink="">
      <xdr:nvSpPr>
        <xdr:cNvPr id="178" name="フローチャート: 判断 177">
          <a:extLst>
            <a:ext uri="{FF2B5EF4-FFF2-40B4-BE49-F238E27FC236}">
              <a16:creationId xmlns:a16="http://schemas.microsoft.com/office/drawing/2014/main" xmlns="" id="{00000000-0008-0000-0200-0000B2000000}"/>
            </a:ext>
          </a:extLst>
        </xdr:cNvPr>
        <xdr:cNvSpPr/>
      </xdr:nvSpPr>
      <xdr:spPr>
        <a:xfrm>
          <a:off x="3746500" y="10306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8255</xdr:rowOff>
    </xdr:from>
    <xdr:to>
      <xdr:col>15</xdr:col>
      <xdr:colOff>101600</xdr:colOff>
      <xdr:row>60</xdr:row>
      <xdr:rowOff>109855</xdr:rowOff>
    </xdr:to>
    <xdr:sp macro="" textlink="">
      <xdr:nvSpPr>
        <xdr:cNvPr id="179" name="フローチャート: 判断 178">
          <a:extLst>
            <a:ext uri="{FF2B5EF4-FFF2-40B4-BE49-F238E27FC236}">
              <a16:creationId xmlns:a16="http://schemas.microsoft.com/office/drawing/2014/main" xmlns="" id="{00000000-0008-0000-0200-0000B3000000}"/>
            </a:ext>
          </a:extLst>
        </xdr:cNvPr>
        <xdr:cNvSpPr/>
      </xdr:nvSpPr>
      <xdr:spPr>
        <a:xfrm>
          <a:off x="2857500" y="1029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158750</xdr:rowOff>
    </xdr:from>
    <xdr:to>
      <xdr:col>10</xdr:col>
      <xdr:colOff>165100</xdr:colOff>
      <xdr:row>60</xdr:row>
      <xdr:rowOff>88900</xdr:rowOff>
    </xdr:to>
    <xdr:sp macro="" textlink="">
      <xdr:nvSpPr>
        <xdr:cNvPr id="180" name="フローチャート: 判断 179">
          <a:extLst>
            <a:ext uri="{FF2B5EF4-FFF2-40B4-BE49-F238E27FC236}">
              <a16:creationId xmlns:a16="http://schemas.microsoft.com/office/drawing/2014/main" xmlns="" id="{00000000-0008-0000-0200-0000B4000000}"/>
            </a:ext>
          </a:extLst>
        </xdr:cNvPr>
        <xdr:cNvSpPr/>
      </xdr:nvSpPr>
      <xdr:spPr>
        <a:xfrm>
          <a:off x="196850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151130</xdr:rowOff>
    </xdr:from>
    <xdr:to>
      <xdr:col>6</xdr:col>
      <xdr:colOff>38100</xdr:colOff>
      <xdr:row>60</xdr:row>
      <xdr:rowOff>81280</xdr:rowOff>
    </xdr:to>
    <xdr:sp macro="" textlink="">
      <xdr:nvSpPr>
        <xdr:cNvPr id="181" name="フローチャート: 判断 180">
          <a:extLst>
            <a:ext uri="{FF2B5EF4-FFF2-40B4-BE49-F238E27FC236}">
              <a16:creationId xmlns:a16="http://schemas.microsoft.com/office/drawing/2014/main" xmlns="" id="{00000000-0008-0000-0200-0000B5000000}"/>
            </a:ext>
          </a:extLst>
        </xdr:cNvPr>
        <xdr:cNvSpPr/>
      </xdr:nvSpPr>
      <xdr:spPr>
        <a:xfrm>
          <a:off x="1079500" y="1026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xmlns="" id="{00000000-0008-0000-0200-0000B6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xmlns="" id="{00000000-0008-0000-0200-0000B7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xmlns="" id="{00000000-0008-0000-0200-0000B8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xmlns="" id="{00000000-0008-0000-0200-0000B9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xmlns="" id="{00000000-0008-0000-0200-0000BA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74930</xdr:rowOff>
    </xdr:from>
    <xdr:to>
      <xdr:col>24</xdr:col>
      <xdr:colOff>114300</xdr:colOff>
      <xdr:row>60</xdr:row>
      <xdr:rowOff>5080</xdr:rowOff>
    </xdr:to>
    <xdr:sp macro="" textlink="">
      <xdr:nvSpPr>
        <xdr:cNvPr id="187" name="楕円 186">
          <a:extLst>
            <a:ext uri="{FF2B5EF4-FFF2-40B4-BE49-F238E27FC236}">
              <a16:creationId xmlns:a16="http://schemas.microsoft.com/office/drawing/2014/main" xmlns="" id="{00000000-0008-0000-0200-0000BB000000}"/>
            </a:ext>
          </a:extLst>
        </xdr:cNvPr>
        <xdr:cNvSpPr/>
      </xdr:nvSpPr>
      <xdr:spPr>
        <a:xfrm>
          <a:off x="4584700" y="1019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97807</xdr:rowOff>
    </xdr:from>
    <xdr:ext cx="405111" cy="259045"/>
    <xdr:sp macro="" textlink="">
      <xdr:nvSpPr>
        <xdr:cNvPr id="188" name="【体育館・プール】&#10;有形固定資産減価償却率該当値テキスト">
          <a:extLst>
            <a:ext uri="{FF2B5EF4-FFF2-40B4-BE49-F238E27FC236}">
              <a16:creationId xmlns:a16="http://schemas.microsoft.com/office/drawing/2014/main" xmlns="" id="{00000000-0008-0000-0200-0000BC000000}"/>
            </a:ext>
          </a:extLst>
        </xdr:cNvPr>
        <xdr:cNvSpPr txBox="1"/>
      </xdr:nvSpPr>
      <xdr:spPr>
        <a:xfrm>
          <a:off x="4673600" y="10041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38735</xdr:rowOff>
    </xdr:from>
    <xdr:to>
      <xdr:col>20</xdr:col>
      <xdr:colOff>38100</xdr:colOff>
      <xdr:row>59</xdr:row>
      <xdr:rowOff>140335</xdr:rowOff>
    </xdr:to>
    <xdr:sp macro="" textlink="">
      <xdr:nvSpPr>
        <xdr:cNvPr id="189" name="楕円 188">
          <a:extLst>
            <a:ext uri="{FF2B5EF4-FFF2-40B4-BE49-F238E27FC236}">
              <a16:creationId xmlns:a16="http://schemas.microsoft.com/office/drawing/2014/main" xmlns="" id="{00000000-0008-0000-0200-0000BD000000}"/>
            </a:ext>
          </a:extLst>
        </xdr:cNvPr>
        <xdr:cNvSpPr/>
      </xdr:nvSpPr>
      <xdr:spPr>
        <a:xfrm>
          <a:off x="3746500" y="10154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89535</xdr:rowOff>
    </xdr:from>
    <xdr:to>
      <xdr:col>24</xdr:col>
      <xdr:colOff>63500</xdr:colOff>
      <xdr:row>59</xdr:row>
      <xdr:rowOff>125730</xdr:rowOff>
    </xdr:to>
    <xdr:cxnSp macro="">
      <xdr:nvCxnSpPr>
        <xdr:cNvPr id="190" name="直線コネクタ 189">
          <a:extLst>
            <a:ext uri="{FF2B5EF4-FFF2-40B4-BE49-F238E27FC236}">
              <a16:creationId xmlns:a16="http://schemas.microsoft.com/office/drawing/2014/main" xmlns="" id="{00000000-0008-0000-0200-0000BE000000}"/>
            </a:ext>
          </a:extLst>
        </xdr:cNvPr>
        <xdr:cNvCxnSpPr/>
      </xdr:nvCxnSpPr>
      <xdr:spPr>
        <a:xfrm>
          <a:off x="3797300" y="10205085"/>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635</xdr:rowOff>
    </xdr:from>
    <xdr:to>
      <xdr:col>15</xdr:col>
      <xdr:colOff>101600</xdr:colOff>
      <xdr:row>59</xdr:row>
      <xdr:rowOff>102235</xdr:rowOff>
    </xdr:to>
    <xdr:sp macro="" textlink="">
      <xdr:nvSpPr>
        <xdr:cNvPr id="191" name="楕円 190">
          <a:extLst>
            <a:ext uri="{FF2B5EF4-FFF2-40B4-BE49-F238E27FC236}">
              <a16:creationId xmlns:a16="http://schemas.microsoft.com/office/drawing/2014/main" xmlns="" id="{00000000-0008-0000-0200-0000BF000000}"/>
            </a:ext>
          </a:extLst>
        </xdr:cNvPr>
        <xdr:cNvSpPr/>
      </xdr:nvSpPr>
      <xdr:spPr>
        <a:xfrm>
          <a:off x="2857500" y="10116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51435</xdr:rowOff>
    </xdr:from>
    <xdr:to>
      <xdr:col>19</xdr:col>
      <xdr:colOff>177800</xdr:colOff>
      <xdr:row>59</xdr:row>
      <xdr:rowOff>89535</xdr:rowOff>
    </xdr:to>
    <xdr:cxnSp macro="">
      <xdr:nvCxnSpPr>
        <xdr:cNvPr id="192" name="直線コネクタ 191">
          <a:extLst>
            <a:ext uri="{FF2B5EF4-FFF2-40B4-BE49-F238E27FC236}">
              <a16:creationId xmlns:a16="http://schemas.microsoft.com/office/drawing/2014/main" xmlns="" id="{00000000-0008-0000-0200-0000C0000000}"/>
            </a:ext>
          </a:extLst>
        </xdr:cNvPr>
        <xdr:cNvCxnSpPr/>
      </xdr:nvCxnSpPr>
      <xdr:spPr>
        <a:xfrm>
          <a:off x="2908300" y="1016698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135890</xdr:rowOff>
    </xdr:from>
    <xdr:to>
      <xdr:col>10</xdr:col>
      <xdr:colOff>165100</xdr:colOff>
      <xdr:row>59</xdr:row>
      <xdr:rowOff>66040</xdr:rowOff>
    </xdr:to>
    <xdr:sp macro="" textlink="">
      <xdr:nvSpPr>
        <xdr:cNvPr id="193" name="楕円 192">
          <a:extLst>
            <a:ext uri="{FF2B5EF4-FFF2-40B4-BE49-F238E27FC236}">
              <a16:creationId xmlns:a16="http://schemas.microsoft.com/office/drawing/2014/main" xmlns="" id="{00000000-0008-0000-0200-0000C1000000}"/>
            </a:ext>
          </a:extLst>
        </xdr:cNvPr>
        <xdr:cNvSpPr/>
      </xdr:nvSpPr>
      <xdr:spPr>
        <a:xfrm>
          <a:off x="1968500" y="10079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15240</xdr:rowOff>
    </xdr:from>
    <xdr:to>
      <xdr:col>15</xdr:col>
      <xdr:colOff>50800</xdr:colOff>
      <xdr:row>59</xdr:row>
      <xdr:rowOff>51435</xdr:rowOff>
    </xdr:to>
    <xdr:cxnSp macro="">
      <xdr:nvCxnSpPr>
        <xdr:cNvPr id="194" name="直線コネクタ 193">
          <a:extLst>
            <a:ext uri="{FF2B5EF4-FFF2-40B4-BE49-F238E27FC236}">
              <a16:creationId xmlns:a16="http://schemas.microsoft.com/office/drawing/2014/main" xmlns="" id="{00000000-0008-0000-0200-0000C2000000}"/>
            </a:ext>
          </a:extLst>
        </xdr:cNvPr>
        <xdr:cNvCxnSpPr/>
      </xdr:nvCxnSpPr>
      <xdr:spPr>
        <a:xfrm>
          <a:off x="2019300" y="1013079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99695</xdr:rowOff>
    </xdr:from>
    <xdr:to>
      <xdr:col>6</xdr:col>
      <xdr:colOff>38100</xdr:colOff>
      <xdr:row>59</xdr:row>
      <xdr:rowOff>29845</xdr:rowOff>
    </xdr:to>
    <xdr:sp macro="" textlink="">
      <xdr:nvSpPr>
        <xdr:cNvPr id="195" name="楕円 194">
          <a:extLst>
            <a:ext uri="{FF2B5EF4-FFF2-40B4-BE49-F238E27FC236}">
              <a16:creationId xmlns:a16="http://schemas.microsoft.com/office/drawing/2014/main" xmlns="" id="{00000000-0008-0000-0200-0000C3000000}"/>
            </a:ext>
          </a:extLst>
        </xdr:cNvPr>
        <xdr:cNvSpPr/>
      </xdr:nvSpPr>
      <xdr:spPr>
        <a:xfrm>
          <a:off x="1079500" y="10043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150495</xdr:rowOff>
    </xdr:from>
    <xdr:to>
      <xdr:col>10</xdr:col>
      <xdr:colOff>114300</xdr:colOff>
      <xdr:row>59</xdr:row>
      <xdr:rowOff>15240</xdr:rowOff>
    </xdr:to>
    <xdr:cxnSp macro="">
      <xdr:nvCxnSpPr>
        <xdr:cNvPr id="196" name="直線コネクタ 195">
          <a:extLst>
            <a:ext uri="{FF2B5EF4-FFF2-40B4-BE49-F238E27FC236}">
              <a16:creationId xmlns:a16="http://schemas.microsoft.com/office/drawing/2014/main" xmlns="" id="{00000000-0008-0000-0200-0000C4000000}"/>
            </a:ext>
          </a:extLst>
        </xdr:cNvPr>
        <xdr:cNvCxnSpPr/>
      </xdr:nvCxnSpPr>
      <xdr:spPr>
        <a:xfrm>
          <a:off x="1130300" y="1009459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112412</xdr:rowOff>
    </xdr:from>
    <xdr:ext cx="405111" cy="259045"/>
    <xdr:sp macro="" textlink="">
      <xdr:nvSpPr>
        <xdr:cNvPr id="197" name="n_1aveValue【体育館・プール】&#10;有形固定資産減価償却率">
          <a:extLst>
            <a:ext uri="{FF2B5EF4-FFF2-40B4-BE49-F238E27FC236}">
              <a16:creationId xmlns:a16="http://schemas.microsoft.com/office/drawing/2014/main" xmlns="" id="{00000000-0008-0000-0200-0000C5000000}"/>
            </a:ext>
          </a:extLst>
        </xdr:cNvPr>
        <xdr:cNvSpPr txBox="1"/>
      </xdr:nvSpPr>
      <xdr:spPr>
        <a:xfrm>
          <a:off x="3582044" y="10399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100982</xdr:rowOff>
    </xdr:from>
    <xdr:ext cx="405111" cy="259045"/>
    <xdr:sp macro="" textlink="">
      <xdr:nvSpPr>
        <xdr:cNvPr id="198" name="n_2aveValue【体育館・プール】&#10;有形固定資産減価償却率">
          <a:extLst>
            <a:ext uri="{FF2B5EF4-FFF2-40B4-BE49-F238E27FC236}">
              <a16:creationId xmlns:a16="http://schemas.microsoft.com/office/drawing/2014/main" xmlns="" id="{00000000-0008-0000-0200-0000C6000000}"/>
            </a:ext>
          </a:extLst>
        </xdr:cNvPr>
        <xdr:cNvSpPr txBox="1"/>
      </xdr:nvSpPr>
      <xdr:spPr>
        <a:xfrm>
          <a:off x="2705744" y="1038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80027</xdr:rowOff>
    </xdr:from>
    <xdr:ext cx="405111" cy="259045"/>
    <xdr:sp macro="" textlink="">
      <xdr:nvSpPr>
        <xdr:cNvPr id="199" name="n_3aveValue【体育館・プール】&#10;有形固定資産減価償却率">
          <a:extLst>
            <a:ext uri="{FF2B5EF4-FFF2-40B4-BE49-F238E27FC236}">
              <a16:creationId xmlns:a16="http://schemas.microsoft.com/office/drawing/2014/main" xmlns="" id="{00000000-0008-0000-0200-0000C7000000}"/>
            </a:ext>
          </a:extLst>
        </xdr:cNvPr>
        <xdr:cNvSpPr txBox="1"/>
      </xdr:nvSpPr>
      <xdr:spPr>
        <a:xfrm>
          <a:off x="1816744" y="1036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72407</xdr:rowOff>
    </xdr:from>
    <xdr:ext cx="405111" cy="259045"/>
    <xdr:sp macro="" textlink="">
      <xdr:nvSpPr>
        <xdr:cNvPr id="200" name="n_4aveValue【体育館・プール】&#10;有形固定資産減価償却率">
          <a:extLst>
            <a:ext uri="{FF2B5EF4-FFF2-40B4-BE49-F238E27FC236}">
              <a16:creationId xmlns:a16="http://schemas.microsoft.com/office/drawing/2014/main" xmlns="" id="{00000000-0008-0000-0200-0000C8000000}"/>
            </a:ext>
          </a:extLst>
        </xdr:cNvPr>
        <xdr:cNvSpPr txBox="1"/>
      </xdr:nvSpPr>
      <xdr:spPr>
        <a:xfrm>
          <a:off x="927744" y="1035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156862</xdr:rowOff>
    </xdr:from>
    <xdr:ext cx="405111" cy="259045"/>
    <xdr:sp macro="" textlink="">
      <xdr:nvSpPr>
        <xdr:cNvPr id="201" name="n_1mainValue【体育館・プール】&#10;有形固定資産減価償却率">
          <a:extLst>
            <a:ext uri="{FF2B5EF4-FFF2-40B4-BE49-F238E27FC236}">
              <a16:creationId xmlns:a16="http://schemas.microsoft.com/office/drawing/2014/main" xmlns="" id="{00000000-0008-0000-0200-0000C9000000}"/>
            </a:ext>
          </a:extLst>
        </xdr:cNvPr>
        <xdr:cNvSpPr txBox="1"/>
      </xdr:nvSpPr>
      <xdr:spPr>
        <a:xfrm>
          <a:off x="3582044" y="9929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118762</xdr:rowOff>
    </xdr:from>
    <xdr:ext cx="405111" cy="259045"/>
    <xdr:sp macro="" textlink="">
      <xdr:nvSpPr>
        <xdr:cNvPr id="202" name="n_2mainValue【体育館・プール】&#10;有形固定資産減価償却率">
          <a:extLst>
            <a:ext uri="{FF2B5EF4-FFF2-40B4-BE49-F238E27FC236}">
              <a16:creationId xmlns:a16="http://schemas.microsoft.com/office/drawing/2014/main" xmlns="" id="{00000000-0008-0000-0200-0000CA000000}"/>
            </a:ext>
          </a:extLst>
        </xdr:cNvPr>
        <xdr:cNvSpPr txBox="1"/>
      </xdr:nvSpPr>
      <xdr:spPr>
        <a:xfrm>
          <a:off x="2705744" y="9891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82567</xdr:rowOff>
    </xdr:from>
    <xdr:ext cx="405111" cy="259045"/>
    <xdr:sp macro="" textlink="">
      <xdr:nvSpPr>
        <xdr:cNvPr id="203" name="n_3mainValue【体育館・プール】&#10;有形固定資産減価償却率">
          <a:extLst>
            <a:ext uri="{FF2B5EF4-FFF2-40B4-BE49-F238E27FC236}">
              <a16:creationId xmlns:a16="http://schemas.microsoft.com/office/drawing/2014/main" xmlns="" id="{00000000-0008-0000-0200-0000CB000000}"/>
            </a:ext>
          </a:extLst>
        </xdr:cNvPr>
        <xdr:cNvSpPr txBox="1"/>
      </xdr:nvSpPr>
      <xdr:spPr>
        <a:xfrm>
          <a:off x="1816744" y="9855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46372</xdr:rowOff>
    </xdr:from>
    <xdr:ext cx="405111" cy="259045"/>
    <xdr:sp macro="" textlink="">
      <xdr:nvSpPr>
        <xdr:cNvPr id="204" name="n_4mainValue【体育館・プール】&#10;有形固定資産減価償却率">
          <a:extLst>
            <a:ext uri="{FF2B5EF4-FFF2-40B4-BE49-F238E27FC236}">
              <a16:creationId xmlns:a16="http://schemas.microsoft.com/office/drawing/2014/main" xmlns="" id="{00000000-0008-0000-0200-0000CC000000}"/>
            </a:ext>
          </a:extLst>
        </xdr:cNvPr>
        <xdr:cNvSpPr txBox="1"/>
      </xdr:nvSpPr>
      <xdr:spPr>
        <a:xfrm>
          <a:off x="927744" y="9819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xmlns="" id="{00000000-0008-0000-0200-0000CD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xmlns="" id="{00000000-0008-0000-0200-0000CE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xmlns="" id="{00000000-0008-0000-0200-0000CF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xmlns="" id="{00000000-0008-0000-0200-0000D0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xmlns="" id="{00000000-0008-0000-0200-0000D1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xmlns="" id="{00000000-0008-0000-0200-0000D2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xmlns="" id="{00000000-0008-0000-0200-0000D3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xmlns="" id="{00000000-0008-0000-0200-0000D4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xmlns="" id="{00000000-0008-0000-0200-0000D5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xmlns="" id="{00000000-0008-0000-0200-0000D6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xmlns="" id="{00000000-0008-0000-0200-0000D7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a:extLst>
            <a:ext uri="{FF2B5EF4-FFF2-40B4-BE49-F238E27FC236}">
              <a16:creationId xmlns:a16="http://schemas.microsoft.com/office/drawing/2014/main" xmlns="" id="{00000000-0008-0000-0200-0000D800000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xmlns="" id="{00000000-0008-0000-0200-0000D9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a:extLst>
            <a:ext uri="{FF2B5EF4-FFF2-40B4-BE49-F238E27FC236}">
              <a16:creationId xmlns:a16="http://schemas.microsoft.com/office/drawing/2014/main" xmlns="" id="{00000000-0008-0000-0200-0000DA00000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xmlns="" id="{00000000-0008-0000-0200-0000DB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a:extLst>
            <a:ext uri="{FF2B5EF4-FFF2-40B4-BE49-F238E27FC236}">
              <a16:creationId xmlns:a16="http://schemas.microsoft.com/office/drawing/2014/main" xmlns="" id="{00000000-0008-0000-0200-0000DC00000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xmlns="" id="{00000000-0008-0000-0200-0000DD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a:extLst>
            <a:ext uri="{FF2B5EF4-FFF2-40B4-BE49-F238E27FC236}">
              <a16:creationId xmlns:a16="http://schemas.microsoft.com/office/drawing/2014/main" xmlns="" id="{00000000-0008-0000-0200-0000DE000000}"/>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xmlns="" id="{00000000-0008-0000-0200-0000DF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a:extLst>
            <a:ext uri="{FF2B5EF4-FFF2-40B4-BE49-F238E27FC236}">
              <a16:creationId xmlns:a16="http://schemas.microsoft.com/office/drawing/2014/main" xmlns="" id="{00000000-0008-0000-0200-0000E0000000}"/>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xmlns="" id="{00000000-0008-0000-0200-0000E1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a:extLst>
            <a:ext uri="{FF2B5EF4-FFF2-40B4-BE49-F238E27FC236}">
              <a16:creationId xmlns:a16="http://schemas.microsoft.com/office/drawing/2014/main" xmlns="" id="{00000000-0008-0000-0200-0000E2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a:extLst>
            <a:ext uri="{FF2B5EF4-FFF2-40B4-BE49-F238E27FC236}">
              <a16:creationId xmlns:a16="http://schemas.microsoft.com/office/drawing/2014/main" xmlns="" id="{00000000-0008-0000-0200-0000E3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117729</xdr:rowOff>
    </xdr:from>
    <xdr:to>
      <xdr:col>54</xdr:col>
      <xdr:colOff>189865</xdr:colOff>
      <xdr:row>64</xdr:row>
      <xdr:rowOff>75819</xdr:rowOff>
    </xdr:to>
    <xdr:cxnSp macro="">
      <xdr:nvCxnSpPr>
        <xdr:cNvPr id="228" name="直線コネクタ 227">
          <a:extLst>
            <a:ext uri="{FF2B5EF4-FFF2-40B4-BE49-F238E27FC236}">
              <a16:creationId xmlns:a16="http://schemas.microsoft.com/office/drawing/2014/main" xmlns="" id="{00000000-0008-0000-0200-0000E4000000}"/>
            </a:ext>
          </a:extLst>
        </xdr:cNvPr>
        <xdr:cNvCxnSpPr/>
      </xdr:nvCxnSpPr>
      <xdr:spPr>
        <a:xfrm flipV="1">
          <a:off x="10476865" y="9718929"/>
          <a:ext cx="0" cy="1329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79646</xdr:rowOff>
    </xdr:from>
    <xdr:ext cx="469744" cy="259045"/>
    <xdr:sp macro="" textlink="">
      <xdr:nvSpPr>
        <xdr:cNvPr id="229" name="【体育館・プール】&#10;一人当たり面積最小値テキスト">
          <a:extLst>
            <a:ext uri="{FF2B5EF4-FFF2-40B4-BE49-F238E27FC236}">
              <a16:creationId xmlns:a16="http://schemas.microsoft.com/office/drawing/2014/main" xmlns="" id="{00000000-0008-0000-0200-0000E5000000}"/>
            </a:ext>
          </a:extLst>
        </xdr:cNvPr>
        <xdr:cNvSpPr txBox="1"/>
      </xdr:nvSpPr>
      <xdr:spPr>
        <a:xfrm>
          <a:off x="10515600" y="11052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75819</xdr:rowOff>
    </xdr:from>
    <xdr:to>
      <xdr:col>55</xdr:col>
      <xdr:colOff>88900</xdr:colOff>
      <xdr:row>64</xdr:row>
      <xdr:rowOff>75819</xdr:rowOff>
    </xdr:to>
    <xdr:cxnSp macro="">
      <xdr:nvCxnSpPr>
        <xdr:cNvPr id="230" name="直線コネクタ 229">
          <a:extLst>
            <a:ext uri="{FF2B5EF4-FFF2-40B4-BE49-F238E27FC236}">
              <a16:creationId xmlns:a16="http://schemas.microsoft.com/office/drawing/2014/main" xmlns="" id="{00000000-0008-0000-0200-0000E6000000}"/>
            </a:ext>
          </a:extLst>
        </xdr:cNvPr>
        <xdr:cNvCxnSpPr/>
      </xdr:nvCxnSpPr>
      <xdr:spPr>
        <a:xfrm>
          <a:off x="10388600" y="11048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64406</xdr:rowOff>
    </xdr:from>
    <xdr:ext cx="469744" cy="259045"/>
    <xdr:sp macro="" textlink="">
      <xdr:nvSpPr>
        <xdr:cNvPr id="231" name="【体育館・プール】&#10;一人当たり面積最大値テキスト">
          <a:extLst>
            <a:ext uri="{FF2B5EF4-FFF2-40B4-BE49-F238E27FC236}">
              <a16:creationId xmlns:a16="http://schemas.microsoft.com/office/drawing/2014/main" xmlns="" id="{00000000-0008-0000-0200-0000E7000000}"/>
            </a:ext>
          </a:extLst>
        </xdr:cNvPr>
        <xdr:cNvSpPr txBox="1"/>
      </xdr:nvSpPr>
      <xdr:spPr>
        <a:xfrm>
          <a:off x="10515600" y="9494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117729</xdr:rowOff>
    </xdr:from>
    <xdr:to>
      <xdr:col>55</xdr:col>
      <xdr:colOff>88900</xdr:colOff>
      <xdr:row>56</xdr:row>
      <xdr:rowOff>117729</xdr:rowOff>
    </xdr:to>
    <xdr:cxnSp macro="">
      <xdr:nvCxnSpPr>
        <xdr:cNvPr id="232" name="直線コネクタ 231">
          <a:extLst>
            <a:ext uri="{FF2B5EF4-FFF2-40B4-BE49-F238E27FC236}">
              <a16:creationId xmlns:a16="http://schemas.microsoft.com/office/drawing/2014/main" xmlns="" id="{00000000-0008-0000-0200-0000E8000000}"/>
            </a:ext>
          </a:extLst>
        </xdr:cNvPr>
        <xdr:cNvCxnSpPr/>
      </xdr:nvCxnSpPr>
      <xdr:spPr>
        <a:xfrm>
          <a:off x="10388600" y="9718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16400</xdr:rowOff>
    </xdr:from>
    <xdr:ext cx="469744" cy="259045"/>
    <xdr:sp macro="" textlink="">
      <xdr:nvSpPr>
        <xdr:cNvPr id="233" name="【体育館・プール】&#10;一人当たり面積平均値テキスト">
          <a:extLst>
            <a:ext uri="{FF2B5EF4-FFF2-40B4-BE49-F238E27FC236}">
              <a16:creationId xmlns:a16="http://schemas.microsoft.com/office/drawing/2014/main" xmlns="" id="{00000000-0008-0000-0200-0000E9000000}"/>
            </a:ext>
          </a:extLst>
        </xdr:cNvPr>
        <xdr:cNvSpPr txBox="1"/>
      </xdr:nvSpPr>
      <xdr:spPr>
        <a:xfrm>
          <a:off x="10515600" y="108177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37973</xdr:rowOff>
    </xdr:from>
    <xdr:to>
      <xdr:col>55</xdr:col>
      <xdr:colOff>50800</xdr:colOff>
      <xdr:row>63</xdr:row>
      <xdr:rowOff>139573</xdr:rowOff>
    </xdr:to>
    <xdr:sp macro="" textlink="">
      <xdr:nvSpPr>
        <xdr:cNvPr id="234" name="フローチャート: 判断 233">
          <a:extLst>
            <a:ext uri="{FF2B5EF4-FFF2-40B4-BE49-F238E27FC236}">
              <a16:creationId xmlns:a16="http://schemas.microsoft.com/office/drawing/2014/main" xmlns="" id="{00000000-0008-0000-0200-0000EA000000}"/>
            </a:ext>
          </a:extLst>
        </xdr:cNvPr>
        <xdr:cNvSpPr/>
      </xdr:nvSpPr>
      <xdr:spPr>
        <a:xfrm>
          <a:off x="10426700" y="10839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42545</xdr:rowOff>
    </xdr:from>
    <xdr:to>
      <xdr:col>50</xdr:col>
      <xdr:colOff>165100</xdr:colOff>
      <xdr:row>63</xdr:row>
      <xdr:rowOff>144145</xdr:rowOff>
    </xdr:to>
    <xdr:sp macro="" textlink="">
      <xdr:nvSpPr>
        <xdr:cNvPr id="235" name="フローチャート: 判断 234">
          <a:extLst>
            <a:ext uri="{FF2B5EF4-FFF2-40B4-BE49-F238E27FC236}">
              <a16:creationId xmlns:a16="http://schemas.microsoft.com/office/drawing/2014/main" xmlns="" id="{00000000-0008-0000-0200-0000EB000000}"/>
            </a:ext>
          </a:extLst>
        </xdr:cNvPr>
        <xdr:cNvSpPr/>
      </xdr:nvSpPr>
      <xdr:spPr>
        <a:xfrm>
          <a:off x="9588500" y="10843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53594</xdr:rowOff>
    </xdr:from>
    <xdr:to>
      <xdr:col>46</xdr:col>
      <xdr:colOff>38100</xdr:colOff>
      <xdr:row>63</xdr:row>
      <xdr:rowOff>155194</xdr:rowOff>
    </xdr:to>
    <xdr:sp macro="" textlink="">
      <xdr:nvSpPr>
        <xdr:cNvPr id="236" name="フローチャート: 判断 235">
          <a:extLst>
            <a:ext uri="{FF2B5EF4-FFF2-40B4-BE49-F238E27FC236}">
              <a16:creationId xmlns:a16="http://schemas.microsoft.com/office/drawing/2014/main" xmlns="" id="{00000000-0008-0000-0200-0000EC000000}"/>
            </a:ext>
          </a:extLst>
        </xdr:cNvPr>
        <xdr:cNvSpPr/>
      </xdr:nvSpPr>
      <xdr:spPr>
        <a:xfrm>
          <a:off x="8699500" y="10854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65786</xdr:rowOff>
    </xdr:from>
    <xdr:to>
      <xdr:col>41</xdr:col>
      <xdr:colOff>101600</xdr:colOff>
      <xdr:row>63</xdr:row>
      <xdr:rowOff>167386</xdr:rowOff>
    </xdr:to>
    <xdr:sp macro="" textlink="">
      <xdr:nvSpPr>
        <xdr:cNvPr id="237" name="フローチャート: 判断 236">
          <a:extLst>
            <a:ext uri="{FF2B5EF4-FFF2-40B4-BE49-F238E27FC236}">
              <a16:creationId xmlns:a16="http://schemas.microsoft.com/office/drawing/2014/main" xmlns="" id="{00000000-0008-0000-0200-0000ED000000}"/>
            </a:ext>
          </a:extLst>
        </xdr:cNvPr>
        <xdr:cNvSpPr/>
      </xdr:nvSpPr>
      <xdr:spPr>
        <a:xfrm>
          <a:off x="7810500" y="10867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68834</xdr:rowOff>
    </xdr:from>
    <xdr:to>
      <xdr:col>36</xdr:col>
      <xdr:colOff>165100</xdr:colOff>
      <xdr:row>63</xdr:row>
      <xdr:rowOff>170434</xdr:rowOff>
    </xdr:to>
    <xdr:sp macro="" textlink="">
      <xdr:nvSpPr>
        <xdr:cNvPr id="238" name="フローチャート: 判断 237">
          <a:extLst>
            <a:ext uri="{FF2B5EF4-FFF2-40B4-BE49-F238E27FC236}">
              <a16:creationId xmlns:a16="http://schemas.microsoft.com/office/drawing/2014/main" xmlns="" id="{00000000-0008-0000-0200-0000EE000000}"/>
            </a:ext>
          </a:extLst>
        </xdr:cNvPr>
        <xdr:cNvSpPr/>
      </xdr:nvSpPr>
      <xdr:spPr>
        <a:xfrm>
          <a:off x="6921500" y="10870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xmlns="" id="{00000000-0008-0000-0200-0000EF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xmlns="" id="{00000000-0008-0000-0200-0000F0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xmlns="" id="{00000000-0008-0000-0200-0000F1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xmlns="" id="{00000000-0008-0000-0200-0000F2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xmlns="" id="{00000000-0008-0000-0200-0000F3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91313</xdr:rowOff>
    </xdr:from>
    <xdr:to>
      <xdr:col>55</xdr:col>
      <xdr:colOff>50800</xdr:colOff>
      <xdr:row>63</xdr:row>
      <xdr:rowOff>21463</xdr:rowOff>
    </xdr:to>
    <xdr:sp macro="" textlink="">
      <xdr:nvSpPr>
        <xdr:cNvPr id="244" name="楕円 243">
          <a:extLst>
            <a:ext uri="{FF2B5EF4-FFF2-40B4-BE49-F238E27FC236}">
              <a16:creationId xmlns:a16="http://schemas.microsoft.com/office/drawing/2014/main" xmlns="" id="{00000000-0008-0000-0200-0000F4000000}"/>
            </a:ext>
          </a:extLst>
        </xdr:cNvPr>
        <xdr:cNvSpPr/>
      </xdr:nvSpPr>
      <xdr:spPr>
        <a:xfrm>
          <a:off x="10426700" y="10721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114190</xdr:rowOff>
    </xdr:from>
    <xdr:ext cx="469744" cy="259045"/>
    <xdr:sp macro="" textlink="">
      <xdr:nvSpPr>
        <xdr:cNvPr id="245" name="【体育館・プール】&#10;一人当たり面積該当値テキスト">
          <a:extLst>
            <a:ext uri="{FF2B5EF4-FFF2-40B4-BE49-F238E27FC236}">
              <a16:creationId xmlns:a16="http://schemas.microsoft.com/office/drawing/2014/main" xmlns="" id="{00000000-0008-0000-0200-0000F5000000}"/>
            </a:ext>
          </a:extLst>
        </xdr:cNvPr>
        <xdr:cNvSpPr txBox="1"/>
      </xdr:nvSpPr>
      <xdr:spPr>
        <a:xfrm>
          <a:off x="10515600" y="10572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97028</xdr:rowOff>
    </xdr:from>
    <xdr:to>
      <xdr:col>50</xdr:col>
      <xdr:colOff>165100</xdr:colOff>
      <xdr:row>63</xdr:row>
      <xdr:rowOff>27178</xdr:rowOff>
    </xdr:to>
    <xdr:sp macro="" textlink="">
      <xdr:nvSpPr>
        <xdr:cNvPr id="246" name="楕円 245">
          <a:extLst>
            <a:ext uri="{FF2B5EF4-FFF2-40B4-BE49-F238E27FC236}">
              <a16:creationId xmlns:a16="http://schemas.microsoft.com/office/drawing/2014/main" xmlns="" id="{00000000-0008-0000-0200-0000F6000000}"/>
            </a:ext>
          </a:extLst>
        </xdr:cNvPr>
        <xdr:cNvSpPr/>
      </xdr:nvSpPr>
      <xdr:spPr>
        <a:xfrm>
          <a:off x="9588500" y="10726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142113</xdr:rowOff>
    </xdr:from>
    <xdr:to>
      <xdr:col>55</xdr:col>
      <xdr:colOff>0</xdr:colOff>
      <xdr:row>62</xdr:row>
      <xdr:rowOff>147828</xdr:rowOff>
    </xdr:to>
    <xdr:cxnSp macro="">
      <xdr:nvCxnSpPr>
        <xdr:cNvPr id="247" name="直線コネクタ 246">
          <a:extLst>
            <a:ext uri="{FF2B5EF4-FFF2-40B4-BE49-F238E27FC236}">
              <a16:creationId xmlns:a16="http://schemas.microsoft.com/office/drawing/2014/main" xmlns="" id="{00000000-0008-0000-0200-0000F7000000}"/>
            </a:ext>
          </a:extLst>
        </xdr:cNvPr>
        <xdr:cNvCxnSpPr/>
      </xdr:nvCxnSpPr>
      <xdr:spPr>
        <a:xfrm flipV="1">
          <a:off x="9639300" y="10772013"/>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103505</xdr:rowOff>
    </xdr:from>
    <xdr:to>
      <xdr:col>46</xdr:col>
      <xdr:colOff>38100</xdr:colOff>
      <xdr:row>63</xdr:row>
      <xdr:rowOff>33655</xdr:rowOff>
    </xdr:to>
    <xdr:sp macro="" textlink="">
      <xdr:nvSpPr>
        <xdr:cNvPr id="248" name="楕円 247">
          <a:extLst>
            <a:ext uri="{FF2B5EF4-FFF2-40B4-BE49-F238E27FC236}">
              <a16:creationId xmlns:a16="http://schemas.microsoft.com/office/drawing/2014/main" xmlns="" id="{00000000-0008-0000-0200-0000F8000000}"/>
            </a:ext>
          </a:extLst>
        </xdr:cNvPr>
        <xdr:cNvSpPr/>
      </xdr:nvSpPr>
      <xdr:spPr>
        <a:xfrm>
          <a:off x="8699500" y="10733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147828</xdr:rowOff>
    </xdr:from>
    <xdr:to>
      <xdr:col>50</xdr:col>
      <xdr:colOff>114300</xdr:colOff>
      <xdr:row>62</xdr:row>
      <xdr:rowOff>154305</xdr:rowOff>
    </xdr:to>
    <xdr:cxnSp macro="">
      <xdr:nvCxnSpPr>
        <xdr:cNvPr id="249" name="直線コネクタ 248">
          <a:extLst>
            <a:ext uri="{FF2B5EF4-FFF2-40B4-BE49-F238E27FC236}">
              <a16:creationId xmlns:a16="http://schemas.microsoft.com/office/drawing/2014/main" xmlns="" id="{00000000-0008-0000-0200-0000F9000000}"/>
            </a:ext>
          </a:extLst>
        </xdr:cNvPr>
        <xdr:cNvCxnSpPr/>
      </xdr:nvCxnSpPr>
      <xdr:spPr>
        <a:xfrm flipV="1">
          <a:off x="8750300" y="10777728"/>
          <a:ext cx="88900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107315</xdr:rowOff>
    </xdr:from>
    <xdr:to>
      <xdr:col>41</xdr:col>
      <xdr:colOff>101600</xdr:colOff>
      <xdr:row>63</xdr:row>
      <xdr:rowOff>37465</xdr:rowOff>
    </xdr:to>
    <xdr:sp macro="" textlink="">
      <xdr:nvSpPr>
        <xdr:cNvPr id="250" name="楕円 249">
          <a:extLst>
            <a:ext uri="{FF2B5EF4-FFF2-40B4-BE49-F238E27FC236}">
              <a16:creationId xmlns:a16="http://schemas.microsoft.com/office/drawing/2014/main" xmlns="" id="{00000000-0008-0000-0200-0000FA000000}"/>
            </a:ext>
          </a:extLst>
        </xdr:cNvPr>
        <xdr:cNvSpPr/>
      </xdr:nvSpPr>
      <xdr:spPr>
        <a:xfrm>
          <a:off x="7810500" y="10737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154305</xdr:rowOff>
    </xdr:from>
    <xdr:to>
      <xdr:col>45</xdr:col>
      <xdr:colOff>177800</xdr:colOff>
      <xdr:row>62</xdr:row>
      <xdr:rowOff>158115</xdr:rowOff>
    </xdr:to>
    <xdr:cxnSp macro="">
      <xdr:nvCxnSpPr>
        <xdr:cNvPr id="251" name="直線コネクタ 250">
          <a:extLst>
            <a:ext uri="{FF2B5EF4-FFF2-40B4-BE49-F238E27FC236}">
              <a16:creationId xmlns:a16="http://schemas.microsoft.com/office/drawing/2014/main" xmlns="" id="{00000000-0008-0000-0200-0000FB000000}"/>
            </a:ext>
          </a:extLst>
        </xdr:cNvPr>
        <xdr:cNvCxnSpPr/>
      </xdr:nvCxnSpPr>
      <xdr:spPr>
        <a:xfrm flipV="1">
          <a:off x="7861300" y="10784205"/>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112649</xdr:rowOff>
    </xdr:from>
    <xdr:to>
      <xdr:col>36</xdr:col>
      <xdr:colOff>165100</xdr:colOff>
      <xdr:row>63</xdr:row>
      <xdr:rowOff>42799</xdr:rowOff>
    </xdr:to>
    <xdr:sp macro="" textlink="">
      <xdr:nvSpPr>
        <xdr:cNvPr id="252" name="楕円 251">
          <a:extLst>
            <a:ext uri="{FF2B5EF4-FFF2-40B4-BE49-F238E27FC236}">
              <a16:creationId xmlns:a16="http://schemas.microsoft.com/office/drawing/2014/main" xmlns="" id="{00000000-0008-0000-0200-0000FC000000}"/>
            </a:ext>
          </a:extLst>
        </xdr:cNvPr>
        <xdr:cNvSpPr/>
      </xdr:nvSpPr>
      <xdr:spPr>
        <a:xfrm>
          <a:off x="6921500" y="10742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158115</xdr:rowOff>
    </xdr:from>
    <xdr:to>
      <xdr:col>41</xdr:col>
      <xdr:colOff>50800</xdr:colOff>
      <xdr:row>62</xdr:row>
      <xdr:rowOff>163449</xdr:rowOff>
    </xdr:to>
    <xdr:cxnSp macro="">
      <xdr:nvCxnSpPr>
        <xdr:cNvPr id="253" name="直線コネクタ 252">
          <a:extLst>
            <a:ext uri="{FF2B5EF4-FFF2-40B4-BE49-F238E27FC236}">
              <a16:creationId xmlns:a16="http://schemas.microsoft.com/office/drawing/2014/main" xmlns="" id="{00000000-0008-0000-0200-0000FD000000}"/>
            </a:ext>
          </a:extLst>
        </xdr:cNvPr>
        <xdr:cNvCxnSpPr/>
      </xdr:nvCxnSpPr>
      <xdr:spPr>
        <a:xfrm flipV="1">
          <a:off x="6972300" y="10788015"/>
          <a:ext cx="8890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135272</xdr:rowOff>
    </xdr:from>
    <xdr:ext cx="469744" cy="259045"/>
    <xdr:sp macro="" textlink="">
      <xdr:nvSpPr>
        <xdr:cNvPr id="254" name="n_1aveValue【体育館・プール】&#10;一人当たり面積">
          <a:extLst>
            <a:ext uri="{FF2B5EF4-FFF2-40B4-BE49-F238E27FC236}">
              <a16:creationId xmlns:a16="http://schemas.microsoft.com/office/drawing/2014/main" xmlns="" id="{00000000-0008-0000-0200-0000FE000000}"/>
            </a:ext>
          </a:extLst>
        </xdr:cNvPr>
        <xdr:cNvSpPr txBox="1"/>
      </xdr:nvSpPr>
      <xdr:spPr>
        <a:xfrm>
          <a:off x="9391727" y="10936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146321</xdr:rowOff>
    </xdr:from>
    <xdr:ext cx="469744" cy="259045"/>
    <xdr:sp macro="" textlink="">
      <xdr:nvSpPr>
        <xdr:cNvPr id="255" name="n_2aveValue【体育館・プール】&#10;一人当たり面積">
          <a:extLst>
            <a:ext uri="{FF2B5EF4-FFF2-40B4-BE49-F238E27FC236}">
              <a16:creationId xmlns:a16="http://schemas.microsoft.com/office/drawing/2014/main" xmlns="" id="{00000000-0008-0000-0200-0000FF000000}"/>
            </a:ext>
          </a:extLst>
        </xdr:cNvPr>
        <xdr:cNvSpPr txBox="1"/>
      </xdr:nvSpPr>
      <xdr:spPr>
        <a:xfrm>
          <a:off x="8515427" y="10947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158513</xdr:rowOff>
    </xdr:from>
    <xdr:ext cx="469744" cy="259045"/>
    <xdr:sp macro="" textlink="">
      <xdr:nvSpPr>
        <xdr:cNvPr id="256" name="n_3aveValue【体育館・プール】&#10;一人当たり面積">
          <a:extLst>
            <a:ext uri="{FF2B5EF4-FFF2-40B4-BE49-F238E27FC236}">
              <a16:creationId xmlns:a16="http://schemas.microsoft.com/office/drawing/2014/main" xmlns="" id="{00000000-0008-0000-0200-000000010000}"/>
            </a:ext>
          </a:extLst>
        </xdr:cNvPr>
        <xdr:cNvSpPr txBox="1"/>
      </xdr:nvSpPr>
      <xdr:spPr>
        <a:xfrm>
          <a:off x="7626427" y="10959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161561</xdr:rowOff>
    </xdr:from>
    <xdr:ext cx="469744" cy="259045"/>
    <xdr:sp macro="" textlink="">
      <xdr:nvSpPr>
        <xdr:cNvPr id="257" name="n_4aveValue【体育館・プール】&#10;一人当たり面積">
          <a:extLst>
            <a:ext uri="{FF2B5EF4-FFF2-40B4-BE49-F238E27FC236}">
              <a16:creationId xmlns:a16="http://schemas.microsoft.com/office/drawing/2014/main" xmlns="" id="{00000000-0008-0000-0200-000001010000}"/>
            </a:ext>
          </a:extLst>
        </xdr:cNvPr>
        <xdr:cNvSpPr txBox="1"/>
      </xdr:nvSpPr>
      <xdr:spPr>
        <a:xfrm>
          <a:off x="6737427" y="10962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43705</xdr:rowOff>
    </xdr:from>
    <xdr:ext cx="469744" cy="259045"/>
    <xdr:sp macro="" textlink="">
      <xdr:nvSpPr>
        <xdr:cNvPr id="258" name="n_1mainValue【体育館・プール】&#10;一人当たり面積">
          <a:extLst>
            <a:ext uri="{FF2B5EF4-FFF2-40B4-BE49-F238E27FC236}">
              <a16:creationId xmlns:a16="http://schemas.microsoft.com/office/drawing/2014/main" xmlns="" id="{00000000-0008-0000-0200-000002010000}"/>
            </a:ext>
          </a:extLst>
        </xdr:cNvPr>
        <xdr:cNvSpPr txBox="1"/>
      </xdr:nvSpPr>
      <xdr:spPr>
        <a:xfrm>
          <a:off x="9391727" y="10502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50182</xdr:rowOff>
    </xdr:from>
    <xdr:ext cx="469744" cy="259045"/>
    <xdr:sp macro="" textlink="">
      <xdr:nvSpPr>
        <xdr:cNvPr id="259" name="n_2mainValue【体育館・プール】&#10;一人当たり面積">
          <a:extLst>
            <a:ext uri="{FF2B5EF4-FFF2-40B4-BE49-F238E27FC236}">
              <a16:creationId xmlns:a16="http://schemas.microsoft.com/office/drawing/2014/main" xmlns="" id="{00000000-0008-0000-0200-000003010000}"/>
            </a:ext>
          </a:extLst>
        </xdr:cNvPr>
        <xdr:cNvSpPr txBox="1"/>
      </xdr:nvSpPr>
      <xdr:spPr>
        <a:xfrm>
          <a:off x="8515427" y="10508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53992</xdr:rowOff>
    </xdr:from>
    <xdr:ext cx="469744" cy="259045"/>
    <xdr:sp macro="" textlink="">
      <xdr:nvSpPr>
        <xdr:cNvPr id="260" name="n_3mainValue【体育館・プール】&#10;一人当たり面積">
          <a:extLst>
            <a:ext uri="{FF2B5EF4-FFF2-40B4-BE49-F238E27FC236}">
              <a16:creationId xmlns:a16="http://schemas.microsoft.com/office/drawing/2014/main" xmlns="" id="{00000000-0008-0000-0200-000004010000}"/>
            </a:ext>
          </a:extLst>
        </xdr:cNvPr>
        <xdr:cNvSpPr txBox="1"/>
      </xdr:nvSpPr>
      <xdr:spPr>
        <a:xfrm>
          <a:off x="7626427" y="10512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59326</xdr:rowOff>
    </xdr:from>
    <xdr:ext cx="469744" cy="259045"/>
    <xdr:sp macro="" textlink="">
      <xdr:nvSpPr>
        <xdr:cNvPr id="261" name="n_4mainValue【体育館・プール】&#10;一人当たり面積">
          <a:extLst>
            <a:ext uri="{FF2B5EF4-FFF2-40B4-BE49-F238E27FC236}">
              <a16:creationId xmlns:a16="http://schemas.microsoft.com/office/drawing/2014/main" xmlns="" id="{00000000-0008-0000-0200-000005010000}"/>
            </a:ext>
          </a:extLst>
        </xdr:cNvPr>
        <xdr:cNvSpPr txBox="1"/>
      </xdr:nvSpPr>
      <xdr:spPr>
        <a:xfrm>
          <a:off x="6737427" y="10517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xmlns="" id="{00000000-0008-0000-0200-000006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xmlns="" id="{00000000-0008-0000-0200-000007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xmlns="" id="{00000000-0008-0000-0200-000008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xmlns="" id="{00000000-0008-0000-0200-000009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xmlns="" id="{00000000-0008-0000-0200-00000A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xmlns="" id="{00000000-0008-0000-0200-00000B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xmlns="" id="{00000000-0008-0000-0200-00000C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xmlns="" id="{00000000-0008-0000-0200-00000D010000}"/>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0" name="正方形/長方形 269">
          <a:extLst>
            <a:ext uri="{FF2B5EF4-FFF2-40B4-BE49-F238E27FC236}">
              <a16:creationId xmlns:a16="http://schemas.microsoft.com/office/drawing/2014/main" xmlns="" id="{00000000-0008-0000-0200-00000E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1" name="正方形/長方形 270">
          <a:extLst>
            <a:ext uri="{FF2B5EF4-FFF2-40B4-BE49-F238E27FC236}">
              <a16:creationId xmlns:a16="http://schemas.microsoft.com/office/drawing/2014/main" xmlns="" id="{00000000-0008-0000-0200-00000F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2" name="正方形/長方形 271">
          <a:extLst>
            <a:ext uri="{FF2B5EF4-FFF2-40B4-BE49-F238E27FC236}">
              <a16:creationId xmlns:a16="http://schemas.microsoft.com/office/drawing/2014/main" xmlns="" id="{00000000-0008-0000-0200-000010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3" name="正方形/長方形 272">
          <a:extLst>
            <a:ext uri="{FF2B5EF4-FFF2-40B4-BE49-F238E27FC236}">
              <a16:creationId xmlns:a16="http://schemas.microsoft.com/office/drawing/2014/main" xmlns="" id="{00000000-0008-0000-0200-000011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4" name="正方形/長方形 273">
          <a:extLst>
            <a:ext uri="{FF2B5EF4-FFF2-40B4-BE49-F238E27FC236}">
              <a16:creationId xmlns:a16="http://schemas.microsoft.com/office/drawing/2014/main" xmlns="" id="{00000000-0008-0000-0200-000012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5" name="正方形/長方形 274">
          <a:extLst>
            <a:ext uri="{FF2B5EF4-FFF2-40B4-BE49-F238E27FC236}">
              <a16:creationId xmlns:a16="http://schemas.microsoft.com/office/drawing/2014/main" xmlns="" id="{00000000-0008-0000-0200-000013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6" name="正方形/長方形 275">
          <a:extLst>
            <a:ext uri="{FF2B5EF4-FFF2-40B4-BE49-F238E27FC236}">
              <a16:creationId xmlns:a16="http://schemas.microsoft.com/office/drawing/2014/main" xmlns="" id="{00000000-0008-0000-0200-000014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7" name="正方形/長方形 276">
          <a:extLst>
            <a:ext uri="{FF2B5EF4-FFF2-40B4-BE49-F238E27FC236}">
              <a16:creationId xmlns:a16="http://schemas.microsoft.com/office/drawing/2014/main" xmlns="" id="{00000000-0008-0000-0200-000015010000}"/>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78" name="正方形/長方形 277">
          <a:extLst>
            <a:ext uri="{FF2B5EF4-FFF2-40B4-BE49-F238E27FC236}">
              <a16:creationId xmlns:a16="http://schemas.microsoft.com/office/drawing/2014/main" xmlns="" id="{00000000-0008-0000-0200-000016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9" name="正方形/長方形 278">
          <a:extLst>
            <a:ext uri="{FF2B5EF4-FFF2-40B4-BE49-F238E27FC236}">
              <a16:creationId xmlns:a16="http://schemas.microsoft.com/office/drawing/2014/main" xmlns="" id="{00000000-0008-0000-0200-000017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0" name="正方形/長方形 279">
          <a:extLst>
            <a:ext uri="{FF2B5EF4-FFF2-40B4-BE49-F238E27FC236}">
              <a16:creationId xmlns:a16="http://schemas.microsoft.com/office/drawing/2014/main" xmlns="" id="{00000000-0008-0000-0200-000018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1" name="正方形/長方形 280">
          <a:extLst>
            <a:ext uri="{FF2B5EF4-FFF2-40B4-BE49-F238E27FC236}">
              <a16:creationId xmlns:a16="http://schemas.microsoft.com/office/drawing/2014/main" xmlns="" id="{00000000-0008-0000-0200-000019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2" name="正方形/長方形 281">
          <a:extLst>
            <a:ext uri="{FF2B5EF4-FFF2-40B4-BE49-F238E27FC236}">
              <a16:creationId xmlns:a16="http://schemas.microsoft.com/office/drawing/2014/main" xmlns="" id="{00000000-0008-0000-0200-00001A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3" name="正方形/長方形 282">
          <a:extLst>
            <a:ext uri="{FF2B5EF4-FFF2-40B4-BE49-F238E27FC236}">
              <a16:creationId xmlns:a16="http://schemas.microsoft.com/office/drawing/2014/main" xmlns="" id="{00000000-0008-0000-0200-00001B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4" name="正方形/長方形 283">
          <a:extLst>
            <a:ext uri="{FF2B5EF4-FFF2-40B4-BE49-F238E27FC236}">
              <a16:creationId xmlns:a16="http://schemas.microsoft.com/office/drawing/2014/main" xmlns="" id="{00000000-0008-0000-0200-00001C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5" name="正方形/長方形 284">
          <a:extLst>
            <a:ext uri="{FF2B5EF4-FFF2-40B4-BE49-F238E27FC236}">
              <a16:creationId xmlns:a16="http://schemas.microsoft.com/office/drawing/2014/main" xmlns="" id="{00000000-0008-0000-0200-00001D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86" name="テキスト ボックス 285">
          <a:extLst>
            <a:ext uri="{FF2B5EF4-FFF2-40B4-BE49-F238E27FC236}">
              <a16:creationId xmlns:a16="http://schemas.microsoft.com/office/drawing/2014/main" xmlns="" id="{00000000-0008-0000-0200-00001E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87" name="直線コネクタ 286">
          <a:extLst>
            <a:ext uri="{FF2B5EF4-FFF2-40B4-BE49-F238E27FC236}">
              <a16:creationId xmlns:a16="http://schemas.microsoft.com/office/drawing/2014/main" xmlns="" id="{00000000-0008-0000-0200-00001F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88" name="テキスト ボックス 287">
          <a:extLst>
            <a:ext uri="{FF2B5EF4-FFF2-40B4-BE49-F238E27FC236}">
              <a16:creationId xmlns:a16="http://schemas.microsoft.com/office/drawing/2014/main" xmlns="" id="{00000000-0008-0000-0200-000020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289" name="直線コネクタ 288">
          <a:extLst>
            <a:ext uri="{FF2B5EF4-FFF2-40B4-BE49-F238E27FC236}">
              <a16:creationId xmlns:a16="http://schemas.microsoft.com/office/drawing/2014/main" xmlns="" id="{00000000-0008-0000-0200-000021010000}"/>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290" name="テキスト ボックス 289">
          <a:extLst>
            <a:ext uri="{FF2B5EF4-FFF2-40B4-BE49-F238E27FC236}">
              <a16:creationId xmlns:a16="http://schemas.microsoft.com/office/drawing/2014/main" xmlns="" id="{00000000-0008-0000-0200-000022010000}"/>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291" name="直線コネクタ 290">
          <a:extLst>
            <a:ext uri="{FF2B5EF4-FFF2-40B4-BE49-F238E27FC236}">
              <a16:creationId xmlns:a16="http://schemas.microsoft.com/office/drawing/2014/main" xmlns="" id="{00000000-0008-0000-0200-000023010000}"/>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292" name="テキスト ボックス 291">
          <a:extLst>
            <a:ext uri="{FF2B5EF4-FFF2-40B4-BE49-F238E27FC236}">
              <a16:creationId xmlns:a16="http://schemas.microsoft.com/office/drawing/2014/main" xmlns="" id="{00000000-0008-0000-0200-000024010000}"/>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293" name="直線コネクタ 292">
          <a:extLst>
            <a:ext uri="{FF2B5EF4-FFF2-40B4-BE49-F238E27FC236}">
              <a16:creationId xmlns:a16="http://schemas.microsoft.com/office/drawing/2014/main" xmlns="" id="{00000000-0008-0000-0200-000025010000}"/>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294" name="テキスト ボックス 293">
          <a:extLst>
            <a:ext uri="{FF2B5EF4-FFF2-40B4-BE49-F238E27FC236}">
              <a16:creationId xmlns:a16="http://schemas.microsoft.com/office/drawing/2014/main" xmlns="" id="{00000000-0008-0000-0200-000026010000}"/>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295" name="直線コネクタ 294">
          <a:extLst>
            <a:ext uri="{FF2B5EF4-FFF2-40B4-BE49-F238E27FC236}">
              <a16:creationId xmlns:a16="http://schemas.microsoft.com/office/drawing/2014/main" xmlns="" id="{00000000-0008-0000-0200-000027010000}"/>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296" name="テキスト ボックス 295">
          <a:extLst>
            <a:ext uri="{FF2B5EF4-FFF2-40B4-BE49-F238E27FC236}">
              <a16:creationId xmlns:a16="http://schemas.microsoft.com/office/drawing/2014/main" xmlns="" id="{00000000-0008-0000-0200-000028010000}"/>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297" name="直線コネクタ 296">
          <a:extLst>
            <a:ext uri="{FF2B5EF4-FFF2-40B4-BE49-F238E27FC236}">
              <a16:creationId xmlns:a16="http://schemas.microsoft.com/office/drawing/2014/main" xmlns="" id="{00000000-0008-0000-0200-00002901000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298" name="テキスト ボックス 297">
          <a:extLst>
            <a:ext uri="{FF2B5EF4-FFF2-40B4-BE49-F238E27FC236}">
              <a16:creationId xmlns:a16="http://schemas.microsoft.com/office/drawing/2014/main" xmlns="" id="{00000000-0008-0000-0200-00002A010000}"/>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299" name="直線コネクタ 298">
          <a:extLst>
            <a:ext uri="{FF2B5EF4-FFF2-40B4-BE49-F238E27FC236}">
              <a16:creationId xmlns:a16="http://schemas.microsoft.com/office/drawing/2014/main" xmlns="" id="{00000000-0008-0000-0200-00002B010000}"/>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00" name="テキスト ボックス 299">
          <a:extLst>
            <a:ext uri="{FF2B5EF4-FFF2-40B4-BE49-F238E27FC236}">
              <a16:creationId xmlns:a16="http://schemas.microsoft.com/office/drawing/2014/main" xmlns="" id="{00000000-0008-0000-0200-00002C010000}"/>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01" name="直線コネクタ 300">
          <a:extLst>
            <a:ext uri="{FF2B5EF4-FFF2-40B4-BE49-F238E27FC236}">
              <a16:creationId xmlns:a16="http://schemas.microsoft.com/office/drawing/2014/main" xmlns="" id="{00000000-0008-0000-0200-00002D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02" name="【市民会館】&#10;有形固定資産減価償却率グラフ枠">
          <a:extLst>
            <a:ext uri="{FF2B5EF4-FFF2-40B4-BE49-F238E27FC236}">
              <a16:creationId xmlns:a16="http://schemas.microsoft.com/office/drawing/2014/main" xmlns="" id="{00000000-0008-0000-0200-00002E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43543</xdr:rowOff>
    </xdr:from>
    <xdr:to>
      <xdr:col>24</xdr:col>
      <xdr:colOff>62865</xdr:colOff>
      <xdr:row>109</xdr:row>
      <xdr:rowOff>35379</xdr:rowOff>
    </xdr:to>
    <xdr:cxnSp macro="">
      <xdr:nvCxnSpPr>
        <xdr:cNvPr id="303" name="直線コネクタ 302">
          <a:extLst>
            <a:ext uri="{FF2B5EF4-FFF2-40B4-BE49-F238E27FC236}">
              <a16:creationId xmlns:a16="http://schemas.microsoft.com/office/drawing/2014/main" xmlns="" id="{00000000-0008-0000-0200-00002F010000}"/>
            </a:ext>
          </a:extLst>
        </xdr:cNvPr>
        <xdr:cNvCxnSpPr/>
      </xdr:nvCxnSpPr>
      <xdr:spPr>
        <a:xfrm flipV="1">
          <a:off x="4634865" y="17188543"/>
          <a:ext cx="0" cy="1534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304" name="【市民会館】&#10;有形固定資産減価償却率最小値テキスト">
          <a:extLst>
            <a:ext uri="{FF2B5EF4-FFF2-40B4-BE49-F238E27FC236}">
              <a16:creationId xmlns:a16="http://schemas.microsoft.com/office/drawing/2014/main" xmlns="" id="{00000000-0008-0000-0200-000030010000}"/>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305" name="直線コネクタ 304">
          <a:extLst>
            <a:ext uri="{FF2B5EF4-FFF2-40B4-BE49-F238E27FC236}">
              <a16:creationId xmlns:a16="http://schemas.microsoft.com/office/drawing/2014/main" xmlns="" id="{00000000-0008-0000-0200-000031010000}"/>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161670</xdr:rowOff>
    </xdr:from>
    <xdr:ext cx="340478" cy="259045"/>
    <xdr:sp macro="" textlink="">
      <xdr:nvSpPr>
        <xdr:cNvPr id="306" name="【市民会館】&#10;有形固定資産減価償却率最大値テキスト">
          <a:extLst>
            <a:ext uri="{FF2B5EF4-FFF2-40B4-BE49-F238E27FC236}">
              <a16:creationId xmlns:a16="http://schemas.microsoft.com/office/drawing/2014/main" xmlns="" id="{00000000-0008-0000-0200-000032010000}"/>
            </a:ext>
          </a:extLst>
        </xdr:cNvPr>
        <xdr:cNvSpPr txBox="1"/>
      </xdr:nvSpPr>
      <xdr:spPr>
        <a:xfrm>
          <a:off x="4673600" y="169637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43543</xdr:rowOff>
    </xdr:from>
    <xdr:to>
      <xdr:col>24</xdr:col>
      <xdr:colOff>152400</xdr:colOff>
      <xdr:row>100</xdr:row>
      <xdr:rowOff>43543</xdr:rowOff>
    </xdr:to>
    <xdr:cxnSp macro="">
      <xdr:nvCxnSpPr>
        <xdr:cNvPr id="307" name="直線コネクタ 306">
          <a:extLst>
            <a:ext uri="{FF2B5EF4-FFF2-40B4-BE49-F238E27FC236}">
              <a16:creationId xmlns:a16="http://schemas.microsoft.com/office/drawing/2014/main" xmlns="" id="{00000000-0008-0000-0200-000033010000}"/>
            </a:ext>
          </a:extLst>
        </xdr:cNvPr>
        <xdr:cNvCxnSpPr/>
      </xdr:nvCxnSpPr>
      <xdr:spPr>
        <a:xfrm>
          <a:off x="4546600" y="1718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105427</xdr:rowOff>
    </xdr:from>
    <xdr:ext cx="405111" cy="259045"/>
    <xdr:sp macro="" textlink="">
      <xdr:nvSpPr>
        <xdr:cNvPr id="308" name="【市民会館】&#10;有形固定資産減価償却率平均値テキスト">
          <a:extLst>
            <a:ext uri="{FF2B5EF4-FFF2-40B4-BE49-F238E27FC236}">
              <a16:creationId xmlns:a16="http://schemas.microsoft.com/office/drawing/2014/main" xmlns="" id="{00000000-0008-0000-0200-000034010000}"/>
            </a:ext>
          </a:extLst>
        </xdr:cNvPr>
        <xdr:cNvSpPr txBox="1"/>
      </xdr:nvSpPr>
      <xdr:spPr>
        <a:xfrm>
          <a:off x="4673600" y="177647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82550</xdr:rowOff>
    </xdr:from>
    <xdr:to>
      <xdr:col>24</xdr:col>
      <xdr:colOff>114300</xdr:colOff>
      <xdr:row>105</xdr:row>
      <xdr:rowOff>12700</xdr:rowOff>
    </xdr:to>
    <xdr:sp macro="" textlink="">
      <xdr:nvSpPr>
        <xdr:cNvPr id="309" name="フローチャート: 判断 308">
          <a:extLst>
            <a:ext uri="{FF2B5EF4-FFF2-40B4-BE49-F238E27FC236}">
              <a16:creationId xmlns:a16="http://schemas.microsoft.com/office/drawing/2014/main" xmlns="" id="{00000000-0008-0000-0200-000035010000}"/>
            </a:ext>
          </a:extLst>
        </xdr:cNvPr>
        <xdr:cNvSpPr/>
      </xdr:nvSpPr>
      <xdr:spPr>
        <a:xfrm>
          <a:off x="4584700" y="1791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48261</xdr:rowOff>
    </xdr:from>
    <xdr:to>
      <xdr:col>20</xdr:col>
      <xdr:colOff>38100</xdr:colOff>
      <xdr:row>104</xdr:row>
      <xdr:rowOff>149861</xdr:rowOff>
    </xdr:to>
    <xdr:sp macro="" textlink="">
      <xdr:nvSpPr>
        <xdr:cNvPr id="310" name="フローチャート: 判断 309">
          <a:extLst>
            <a:ext uri="{FF2B5EF4-FFF2-40B4-BE49-F238E27FC236}">
              <a16:creationId xmlns:a16="http://schemas.microsoft.com/office/drawing/2014/main" xmlns="" id="{00000000-0008-0000-0200-000036010000}"/>
            </a:ext>
          </a:extLst>
        </xdr:cNvPr>
        <xdr:cNvSpPr/>
      </xdr:nvSpPr>
      <xdr:spPr>
        <a:xfrm>
          <a:off x="3746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46627</xdr:rowOff>
    </xdr:from>
    <xdr:to>
      <xdr:col>15</xdr:col>
      <xdr:colOff>101600</xdr:colOff>
      <xdr:row>104</xdr:row>
      <xdr:rowOff>148227</xdr:rowOff>
    </xdr:to>
    <xdr:sp macro="" textlink="">
      <xdr:nvSpPr>
        <xdr:cNvPr id="311" name="フローチャート: 判断 310">
          <a:extLst>
            <a:ext uri="{FF2B5EF4-FFF2-40B4-BE49-F238E27FC236}">
              <a16:creationId xmlns:a16="http://schemas.microsoft.com/office/drawing/2014/main" xmlns="" id="{00000000-0008-0000-0200-000037010000}"/>
            </a:ext>
          </a:extLst>
        </xdr:cNvPr>
        <xdr:cNvSpPr/>
      </xdr:nvSpPr>
      <xdr:spPr>
        <a:xfrm>
          <a:off x="2857500" y="1787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31931</xdr:rowOff>
    </xdr:from>
    <xdr:to>
      <xdr:col>10</xdr:col>
      <xdr:colOff>165100</xdr:colOff>
      <xdr:row>104</xdr:row>
      <xdr:rowOff>133531</xdr:rowOff>
    </xdr:to>
    <xdr:sp macro="" textlink="">
      <xdr:nvSpPr>
        <xdr:cNvPr id="312" name="フローチャート: 判断 311">
          <a:extLst>
            <a:ext uri="{FF2B5EF4-FFF2-40B4-BE49-F238E27FC236}">
              <a16:creationId xmlns:a16="http://schemas.microsoft.com/office/drawing/2014/main" xmlns="" id="{00000000-0008-0000-0200-000038010000}"/>
            </a:ext>
          </a:extLst>
        </xdr:cNvPr>
        <xdr:cNvSpPr/>
      </xdr:nvSpPr>
      <xdr:spPr>
        <a:xfrm>
          <a:off x="1968500" y="1786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10705</xdr:rowOff>
    </xdr:from>
    <xdr:to>
      <xdr:col>6</xdr:col>
      <xdr:colOff>38100</xdr:colOff>
      <xdr:row>104</xdr:row>
      <xdr:rowOff>112305</xdr:rowOff>
    </xdr:to>
    <xdr:sp macro="" textlink="">
      <xdr:nvSpPr>
        <xdr:cNvPr id="313" name="フローチャート: 判断 312">
          <a:extLst>
            <a:ext uri="{FF2B5EF4-FFF2-40B4-BE49-F238E27FC236}">
              <a16:creationId xmlns:a16="http://schemas.microsoft.com/office/drawing/2014/main" xmlns="" id="{00000000-0008-0000-0200-000039010000}"/>
            </a:ext>
          </a:extLst>
        </xdr:cNvPr>
        <xdr:cNvSpPr/>
      </xdr:nvSpPr>
      <xdr:spPr>
        <a:xfrm>
          <a:off x="1079500" y="17841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14" name="テキスト ボックス 313">
          <a:extLst>
            <a:ext uri="{FF2B5EF4-FFF2-40B4-BE49-F238E27FC236}">
              <a16:creationId xmlns:a16="http://schemas.microsoft.com/office/drawing/2014/main" xmlns="" id="{00000000-0008-0000-0200-00003A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5" name="テキスト ボックス 314">
          <a:extLst>
            <a:ext uri="{FF2B5EF4-FFF2-40B4-BE49-F238E27FC236}">
              <a16:creationId xmlns:a16="http://schemas.microsoft.com/office/drawing/2014/main" xmlns="" id="{00000000-0008-0000-0200-00003B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6" name="テキスト ボックス 315">
          <a:extLst>
            <a:ext uri="{FF2B5EF4-FFF2-40B4-BE49-F238E27FC236}">
              <a16:creationId xmlns:a16="http://schemas.microsoft.com/office/drawing/2014/main" xmlns="" id="{00000000-0008-0000-0200-00003C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17" name="テキスト ボックス 316">
          <a:extLst>
            <a:ext uri="{FF2B5EF4-FFF2-40B4-BE49-F238E27FC236}">
              <a16:creationId xmlns:a16="http://schemas.microsoft.com/office/drawing/2014/main" xmlns="" id="{00000000-0008-0000-0200-00003D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18" name="テキスト ボックス 317">
          <a:extLst>
            <a:ext uri="{FF2B5EF4-FFF2-40B4-BE49-F238E27FC236}">
              <a16:creationId xmlns:a16="http://schemas.microsoft.com/office/drawing/2014/main" xmlns="" id="{00000000-0008-0000-0200-00003E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95613</xdr:rowOff>
    </xdr:from>
    <xdr:to>
      <xdr:col>24</xdr:col>
      <xdr:colOff>114300</xdr:colOff>
      <xdr:row>105</xdr:row>
      <xdr:rowOff>25763</xdr:rowOff>
    </xdr:to>
    <xdr:sp macro="" textlink="">
      <xdr:nvSpPr>
        <xdr:cNvPr id="319" name="楕円 318">
          <a:extLst>
            <a:ext uri="{FF2B5EF4-FFF2-40B4-BE49-F238E27FC236}">
              <a16:creationId xmlns:a16="http://schemas.microsoft.com/office/drawing/2014/main" xmlns="" id="{00000000-0008-0000-0200-00003F010000}"/>
            </a:ext>
          </a:extLst>
        </xdr:cNvPr>
        <xdr:cNvSpPr/>
      </xdr:nvSpPr>
      <xdr:spPr>
        <a:xfrm>
          <a:off x="4584700" y="17926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104</xdr:row>
      <xdr:rowOff>74040</xdr:rowOff>
    </xdr:from>
    <xdr:ext cx="405111" cy="259045"/>
    <xdr:sp macro="" textlink="">
      <xdr:nvSpPr>
        <xdr:cNvPr id="320" name="【市民会館】&#10;有形固定資産減価償却率該当値テキスト">
          <a:extLst>
            <a:ext uri="{FF2B5EF4-FFF2-40B4-BE49-F238E27FC236}">
              <a16:creationId xmlns:a16="http://schemas.microsoft.com/office/drawing/2014/main" xmlns="" id="{00000000-0008-0000-0200-000040010000}"/>
            </a:ext>
          </a:extLst>
        </xdr:cNvPr>
        <xdr:cNvSpPr txBox="1"/>
      </xdr:nvSpPr>
      <xdr:spPr>
        <a:xfrm>
          <a:off x="4673600" y="179048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61323</xdr:rowOff>
    </xdr:from>
    <xdr:to>
      <xdr:col>20</xdr:col>
      <xdr:colOff>38100</xdr:colOff>
      <xdr:row>104</xdr:row>
      <xdr:rowOff>162923</xdr:rowOff>
    </xdr:to>
    <xdr:sp macro="" textlink="">
      <xdr:nvSpPr>
        <xdr:cNvPr id="321" name="楕円 320">
          <a:extLst>
            <a:ext uri="{FF2B5EF4-FFF2-40B4-BE49-F238E27FC236}">
              <a16:creationId xmlns:a16="http://schemas.microsoft.com/office/drawing/2014/main" xmlns="" id="{00000000-0008-0000-0200-000041010000}"/>
            </a:ext>
          </a:extLst>
        </xdr:cNvPr>
        <xdr:cNvSpPr/>
      </xdr:nvSpPr>
      <xdr:spPr>
        <a:xfrm>
          <a:off x="3746500" y="17892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112123</xdr:rowOff>
    </xdr:from>
    <xdr:to>
      <xdr:col>24</xdr:col>
      <xdr:colOff>63500</xdr:colOff>
      <xdr:row>104</xdr:row>
      <xdr:rowOff>146413</xdr:rowOff>
    </xdr:to>
    <xdr:cxnSp macro="">
      <xdr:nvCxnSpPr>
        <xdr:cNvPr id="322" name="直線コネクタ 321">
          <a:extLst>
            <a:ext uri="{FF2B5EF4-FFF2-40B4-BE49-F238E27FC236}">
              <a16:creationId xmlns:a16="http://schemas.microsoft.com/office/drawing/2014/main" xmlns="" id="{00000000-0008-0000-0200-000042010000}"/>
            </a:ext>
          </a:extLst>
        </xdr:cNvPr>
        <xdr:cNvCxnSpPr/>
      </xdr:nvCxnSpPr>
      <xdr:spPr>
        <a:xfrm>
          <a:off x="3797300" y="17942923"/>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27032</xdr:rowOff>
    </xdr:from>
    <xdr:to>
      <xdr:col>15</xdr:col>
      <xdr:colOff>101600</xdr:colOff>
      <xdr:row>104</xdr:row>
      <xdr:rowOff>128632</xdr:rowOff>
    </xdr:to>
    <xdr:sp macro="" textlink="">
      <xdr:nvSpPr>
        <xdr:cNvPr id="323" name="楕円 322">
          <a:extLst>
            <a:ext uri="{FF2B5EF4-FFF2-40B4-BE49-F238E27FC236}">
              <a16:creationId xmlns:a16="http://schemas.microsoft.com/office/drawing/2014/main" xmlns="" id="{00000000-0008-0000-0200-000043010000}"/>
            </a:ext>
          </a:extLst>
        </xdr:cNvPr>
        <xdr:cNvSpPr/>
      </xdr:nvSpPr>
      <xdr:spPr>
        <a:xfrm>
          <a:off x="2857500" y="17857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77832</xdr:rowOff>
    </xdr:from>
    <xdr:to>
      <xdr:col>19</xdr:col>
      <xdr:colOff>177800</xdr:colOff>
      <xdr:row>104</xdr:row>
      <xdr:rowOff>112123</xdr:rowOff>
    </xdr:to>
    <xdr:cxnSp macro="">
      <xdr:nvCxnSpPr>
        <xdr:cNvPr id="324" name="直線コネクタ 323">
          <a:extLst>
            <a:ext uri="{FF2B5EF4-FFF2-40B4-BE49-F238E27FC236}">
              <a16:creationId xmlns:a16="http://schemas.microsoft.com/office/drawing/2014/main" xmlns="" id="{00000000-0008-0000-0200-000044010000}"/>
            </a:ext>
          </a:extLst>
        </xdr:cNvPr>
        <xdr:cNvCxnSpPr/>
      </xdr:nvCxnSpPr>
      <xdr:spPr>
        <a:xfrm>
          <a:off x="2908300" y="17908632"/>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165826</xdr:rowOff>
    </xdr:from>
    <xdr:to>
      <xdr:col>10</xdr:col>
      <xdr:colOff>165100</xdr:colOff>
      <xdr:row>104</xdr:row>
      <xdr:rowOff>95976</xdr:rowOff>
    </xdr:to>
    <xdr:sp macro="" textlink="">
      <xdr:nvSpPr>
        <xdr:cNvPr id="325" name="楕円 324">
          <a:extLst>
            <a:ext uri="{FF2B5EF4-FFF2-40B4-BE49-F238E27FC236}">
              <a16:creationId xmlns:a16="http://schemas.microsoft.com/office/drawing/2014/main" xmlns="" id="{00000000-0008-0000-0200-000045010000}"/>
            </a:ext>
          </a:extLst>
        </xdr:cNvPr>
        <xdr:cNvSpPr/>
      </xdr:nvSpPr>
      <xdr:spPr>
        <a:xfrm>
          <a:off x="1968500" y="17825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45176</xdr:rowOff>
    </xdr:from>
    <xdr:to>
      <xdr:col>15</xdr:col>
      <xdr:colOff>50800</xdr:colOff>
      <xdr:row>104</xdr:row>
      <xdr:rowOff>77832</xdr:rowOff>
    </xdr:to>
    <xdr:cxnSp macro="">
      <xdr:nvCxnSpPr>
        <xdr:cNvPr id="326" name="直線コネクタ 325">
          <a:extLst>
            <a:ext uri="{FF2B5EF4-FFF2-40B4-BE49-F238E27FC236}">
              <a16:creationId xmlns:a16="http://schemas.microsoft.com/office/drawing/2014/main" xmlns="" id="{00000000-0008-0000-0200-000046010000}"/>
            </a:ext>
          </a:extLst>
        </xdr:cNvPr>
        <xdr:cNvCxnSpPr/>
      </xdr:nvCxnSpPr>
      <xdr:spPr>
        <a:xfrm>
          <a:off x="2019300" y="17875976"/>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131536</xdr:rowOff>
    </xdr:from>
    <xdr:to>
      <xdr:col>6</xdr:col>
      <xdr:colOff>38100</xdr:colOff>
      <xdr:row>104</xdr:row>
      <xdr:rowOff>61686</xdr:rowOff>
    </xdr:to>
    <xdr:sp macro="" textlink="">
      <xdr:nvSpPr>
        <xdr:cNvPr id="327" name="楕円 326">
          <a:extLst>
            <a:ext uri="{FF2B5EF4-FFF2-40B4-BE49-F238E27FC236}">
              <a16:creationId xmlns:a16="http://schemas.microsoft.com/office/drawing/2014/main" xmlns="" id="{00000000-0008-0000-0200-000047010000}"/>
            </a:ext>
          </a:extLst>
        </xdr:cNvPr>
        <xdr:cNvSpPr/>
      </xdr:nvSpPr>
      <xdr:spPr>
        <a:xfrm>
          <a:off x="1079500" y="17790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10886</xdr:rowOff>
    </xdr:from>
    <xdr:to>
      <xdr:col>10</xdr:col>
      <xdr:colOff>114300</xdr:colOff>
      <xdr:row>104</xdr:row>
      <xdr:rowOff>45176</xdr:rowOff>
    </xdr:to>
    <xdr:cxnSp macro="">
      <xdr:nvCxnSpPr>
        <xdr:cNvPr id="328" name="直線コネクタ 327">
          <a:extLst>
            <a:ext uri="{FF2B5EF4-FFF2-40B4-BE49-F238E27FC236}">
              <a16:creationId xmlns:a16="http://schemas.microsoft.com/office/drawing/2014/main" xmlns="" id="{00000000-0008-0000-0200-000048010000}"/>
            </a:ext>
          </a:extLst>
        </xdr:cNvPr>
        <xdr:cNvCxnSpPr/>
      </xdr:nvCxnSpPr>
      <xdr:spPr>
        <a:xfrm>
          <a:off x="1130300" y="17841686"/>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166388</xdr:rowOff>
    </xdr:from>
    <xdr:ext cx="405111" cy="259045"/>
    <xdr:sp macro="" textlink="">
      <xdr:nvSpPr>
        <xdr:cNvPr id="329" name="n_1aveValue【市民会館】&#10;有形固定資産減価償却率">
          <a:extLst>
            <a:ext uri="{FF2B5EF4-FFF2-40B4-BE49-F238E27FC236}">
              <a16:creationId xmlns:a16="http://schemas.microsoft.com/office/drawing/2014/main" xmlns="" id="{00000000-0008-0000-0200-000049010000}"/>
            </a:ext>
          </a:extLst>
        </xdr:cNvPr>
        <xdr:cNvSpPr txBox="1"/>
      </xdr:nvSpPr>
      <xdr:spPr>
        <a:xfrm>
          <a:off x="3582044" y="1765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139354</xdr:rowOff>
    </xdr:from>
    <xdr:ext cx="405111" cy="259045"/>
    <xdr:sp macro="" textlink="">
      <xdr:nvSpPr>
        <xdr:cNvPr id="330" name="n_2aveValue【市民会館】&#10;有形固定資産減価償却率">
          <a:extLst>
            <a:ext uri="{FF2B5EF4-FFF2-40B4-BE49-F238E27FC236}">
              <a16:creationId xmlns:a16="http://schemas.microsoft.com/office/drawing/2014/main" xmlns="" id="{00000000-0008-0000-0200-00004A010000}"/>
            </a:ext>
          </a:extLst>
        </xdr:cNvPr>
        <xdr:cNvSpPr txBox="1"/>
      </xdr:nvSpPr>
      <xdr:spPr>
        <a:xfrm>
          <a:off x="2705744" y="17970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124658</xdr:rowOff>
    </xdr:from>
    <xdr:ext cx="405111" cy="259045"/>
    <xdr:sp macro="" textlink="">
      <xdr:nvSpPr>
        <xdr:cNvPr id="331" name="n_3aveValue【市民会館】&#10;有形固定資産減価償却率">
          <a:extLst>
            <a:ext uri="{FF2B5EF4-FFF2-40B4-BE49-F238E27FC236}">
              <a16:creationId xmlns:a16="http://schemas.microsoft.com/office/drawing/2014/main" xmlns="" id="{00000000-0008-0000-0200-00004B010000}"/>
            </a:ext>
          </a:extLst>
        </xdr:cNvPr>
        <xdr:cNvSpPr txBox="1"/>
      </xdr:nvSpPr>
      <xdr:spPr>
        <a:xfrm>
          <a:off x="1816744" y="17955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103432</xdr:rowOff>
    </xdr:from>
    <xdr:ext cx="405111" cy="259045"/>
    <xdr:sp macro="" textlink="">
      <xdr:nvSpPr>
        <xdr:cNvPr id="332" name="n_4aveValue【市民会館】&#10;有形固定資産減価償却率">
          <a:extLst>
            <a:ext uri="{FF2B5EF4-FFF2-40B4-BE49-F238E27FC236}">
              <a16:creationId xmlns:a16="http://schemas.microsoft.com/office/drawing/2014/main" xmlns="" id="{00000000-0008-0000-0200-00004C010000}"/>
            </a:ext>
          </a:extLst>
        </xdr:cNvPr>
        <xdr:cNvSpPr txBox="1"/>
      </xdr:nvSpPr>
      <xdr:spPr>
        <a:xfrm>
          <a:off x="927744" y="17934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104</xdr:row>
      <xdr:rowOff>154050</xdr:rowOff>
    </xdr:from>
    <xdr:ext cx="405111" cy="259045"/>
    <xdr:sp macro="" textlink="">
      <xdr:nvSpPr>
        <xdr:cNvPr id="333" name="n_1mainValue【市民会館】&#10;有形固定資産減価償却率">
          <a:extLst>
            <a:ext uri="{FF2B5EF4-FFF2-40B4-BE49-F238E27FC236}">
              <a16:creationId xmlns:a16="http://schemas.microsoft.com/office/drawing/2014/main" xmlns="" id="{00000000-0008-0000-0200-00004D010000}"/>
            </a:ext>
          </a:extLst>
        </xdr:cNvPr>
        <xdr:cNvSpPr txBox="1"/>
      </xdr:nvSpPr>
      <xdr:spPr>
        <a:xfrm>
          <a:off x="3582044" y="179848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145159</xdr:rowOff>
    </xdr:from>
    <xdr:ext cx="405111" cy="259045"/>
    <xdr:sp macro="" textlink="">
      <xdr:nvSpPr>
        <xdr:cNvPr id="334" name="n_2mainValue【市民会館】&#10;有形固定資産減価償却率">
          <a:extLst>
            <a:ext uri="{FF2B5EF4-FFF2-40B4-BE49-F238E27FC236}">
              <a16:creationId xmlns:a16="http://schemas.microsoft.com/office/drawing/2014/main" xmlns="" id="{00000000-0008-0000-0200-00004E010000}"/>
            </a:ext>
          </a:extLst>
        </xdr:cNvPr>
        <xdr:cNvSpPr txBox="1"/>
      </xdr:nvSpPr>
      <xdr:spPr>
        <a:xfrm>
          <a:off x="2705744" y="176330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112503</xdr:rowOff>
    </xdr:from>
    <xdr:ext cx="405111" cy="259045"/>
    <xdr:sp macro="" textlink="">
      <xdr:nvSpPr>
        <xdr:cNvPr id="335" name="n_3mainValue【市民会館】&#10;有形固定資産減価償却率">
          <a:extLst>
            <a:ext uri="{FF2B5EF4-FFF2-40B4-BE49-F238E27FC236}">
              <a16:creationId xmlns:a16="http://schemas.microsoft.com/office/drawing/2014/main" xmlns="" id="{00000000-0008-0000-0200-00004F010000}"/>
            </a:ext>
          </a:extLst>
        </xdr:cNvPr>
        <xdr:cNvSpPr txBox="1"/>
      </xdr:nvSpPr>
      <xdr:spPr>
        <a:xfrm>
          <a:off x="1816744" y="17600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78213</xdr:rowOff>
    </xdr:from>
    <xdr:ext cx="405111" cy="259045"/>
    <xdr:sp macro="" textlink="">
      <xdr:nvSpPr>
        <xdr:cNvPr id="336" name="n_4mainValue【市民会館】&#10;有形固定資産減価償却率">
          <a:extLst>
            <a:ext uri="{FF2B5EF4-FFF2-40B4-BE49-F238E27FC236}">
              <a16:creationId xmlns:a16="http://schemas.microsoft.com/office/drawing/2014/main" xmlns="" id="{00000000-0008-0000-0200-000050010000}"/>
            </a:ext>
          </a:extLst>
        </xdr:cNvPr>
        <xdr:cNvSpPr txBox="1"/>
      </xdr:nvSpPr>
      <xdr:spPr>
        <a:xfrm>
          <a:off x="927744" y="17566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37" name="正方形/長方形 336">
          <a:extLst>
            <a:ext uri="{FF2B5EF4-FFF2-40B4-BE49-F238E27FC236}">
              <a16:creationId xmlns:a16="http://schemas.microsoft.com/office/drawing/2014/main" xmlns="" id="{00000000-0008-0000-0200-000051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38" name="正方形/長方形 337">
          <a:extLst>
            <a:ext uri="{FF2B5EF4-FFF2-40B4-BE49-F238E27FC236}">
              <a16:creationId xmlns:a16="http://schemas.microsoft.com/office/drawing/2014/main" xmlns="" id="{00000000-0008-0000-0200-000052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39" name="正方形/長方形 338">
          <a:extLst>
            <a:ext uri="{FF2B5EF4-FFF2-40B4-BE49-F238E27FC236}">
              <a16:creationId xmlns:a16="http://schemas.microsoft.com/office/drawing/2014/main" xmlns="" id="{00000000-0008-0000-0200-000053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0" name="正方形/長方形 339">
          <a:extLst>
            <a:ext uri="{FF2B5EF4-FFF2-40B4-BE49-F238E27FC236}">
              <a16:creationId xmlns:a16="http://schemas.microsoft.com/office/drawing/2014/main" xmlns="" id="{00000000-0008-0000-0200-000054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1" name="正方形/長方形 340">
          <a:extLst>
            <a:ext uri="{FF2B5EF4-FFF2-40B4-BE49-F238E27FC236}">
              <a16:creationId xmlns:a16="http://schemas.microsoft.com/office/drawing/2014/main" xmlns="" id="{00000000-0008-0000-0200-000055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2" name="正方形/長方形 341">
          <a:extLst>
            <a:ext uri="{FF2B5EF4-FFF2-40B4-BE49-F238E27FC236}">
              <a16:creationId xmlns:a16="http://schemas.microsoft.com/office/drawing/2014/main" xmlns="" id="{00000000-0008-0000-0200-000056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3" name="正方形/長方形 342">
          <a:extLst>
            <a:ext uri="{FF2B5EF4-FFF2-40B4-BE49-F238E27FC236}">
              <a16:creationId xmlns:a16="http://schemas.microsoft.com/office/drawing/2014/main" xmlns="" id="{00000000-0008-0000-0200-000057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4" name="正方形/長方形 343">
          <a:extLst>
            <a:ext uri="{FF2B5EF4-FFF2-40B4-BE49-F238E27FC236}">
              <a16:creationId xmlns:a16="http://schemas.microsoft.com/office/drawing/2014/main" xmlns="" id="{00000000-0008-0000-0200-000058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5" name="テキスト ボックス 344">
          <a:extLst>
            <a:ext uri="{FF2B5EF4-FFF2-40B4-BE49-F238E27FC236}">
              <a16:creationId xmlns:a16="http://schemas.microsoft.com/office/drawing/2014/main" xmlns="" id="{00000000-0008-0000-0200-000059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6" name="直線コネクタ 345">
          <a:extLst>
            <a:ext uri="{FF2B5EF4-FFF2-40B4-BE49-F238E27FC236}">
              <a16:creationId xmlns:a16="http://schemas.microsoft.com/office/drawing/2014/main" xmlns="" id="{00000000-0008-0000-0200-00005A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47" name="直線コネクタ 346">
          <a:extLst>
            <a:ext uri="{FF2B5EF4-FFF2-40B4-BE49-F238E27FC236}">
              <a16:creationId xmlns:a16="http://schemas.microsoft.com/office/drawing/2014/main" xmlns="" id="{00000000-0008-0000-0200-00005B010000}"/>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48" name="テキスト ボックス 347">
          <a:extLst>
            <a:ext uri="{FF2B5EF4-FFF2-40B4-BE49-F238E27FC236}">
              <a16:creationId xmlns:a16="http://schemas.microsoft.com/office/drawing/2014/main" xmlns="" id="{00000000-0008-0000-0200-00005C010000}"/>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49" name="直線コネクタ 348">
          <a:extLst>
            <a:ext uri="{FF2B5EF4-FFF2-40B4-BE49-F238E27FC236}">
              <a16:creationId xmlns:a16="http://schemas.microsoft.com/office/drawing/2014/main" xmlns="" id="{00000000-0008-0000-0200-00005D010000}"/>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50" name="テキスト ボックス 349">
          <a:extLst>
            <a:ext uri="{FF2B5EF4-FFF2-40B4-BE49-F238E27FC236}">
              <a16:creationId xmlns:a16="http://schemas.microsoft.com/office/drawing/2014/main" xmlns="" id="{00000000-0008-0000-0200-00005E010000}"/>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51" name="直線コネクタ 350">
          <a:extLst>
            <a:ext uri="{FF2B5EF4-FFF2-40B4-BE49-F238E27FC236}">
              <a16:creationId xmlns:a16="http://schemas.microsoft.com/office/drawing/2014/main" xmlns="" id="{00000000-0008-0000-0200-00005F01000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52" name="テキスト ボックス 351">
          <a:extLst>
            <a:ext uri="{FF2B5EF4-FFF2-40B4-BE49-F238E27FC236}">
              <a16:creationId xmlns:a16="http://schemas.microsoft.com/office/drawing/2014/main" xmlns="" id="{00000000-0008-0000-0200-000060010000}"/>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53" name="直線コネクタ 352">
          <a:extLst>
            <a:ext uri="{FF2B5EF4-FFF2-40B4-BE49-F238E27FC236}">
              <a16:creationId xmlns:a16="http://schemas.microsoft.com/office/drawing/2014/main" xmlns="" id="{00000000-0008-0000-0200-00006101000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54" name="テキスト ボックス 353">
          <a:extLst>
            <a:ext uri="{FF2B5EF4-FFF2-40B4-BE49-F238E27FC236}">
              <a16:creationId xmlns:a16="http://schemas.microsoft.com/office/drawing/2014/main" xmlns="" id="{00000000-0008-0000-0200-000062010000}"/>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55" name="直線コネクタ 354">
          <a:extLst>
            <a:ext uri="{FF2B5EF4-FFF2-40B4-BE49-F238E27FC236}">
              <a16:creationId xmlns:a16="http://schemas.microsoft.com/office/drawing/2014/main" xmlns="" id="{00000000-0008-0000-0200-000063010000}"/>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56" name="テキスト ボックス 355">
          <a:extLst>
            <a:ext uri="{FF2B5EF4-FFF2-40B4-BE49-F238E27FC236}">
              <a16:creationId xmlns:a16="http://schemas.microsoft.com/office/drawing/2014/main" xmlns="" id="{00000000-0008-0000-0200-000064010000}"/>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57" name="直線コネクタ 356">
          <a:extLst>
            <a:ext uri="{FF2B5EF4-FFF2-40B4-BE49-F238E27FC236}">
              <a16:creationId xmlns:a16="http://schemas.microsoft.com/office/drawing/2014/main" xmlns="" id="{00000000-0008-0000-0200-000065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58" name="テキスト ボックス 357">
          <a:extLst>
            <a:ext uri="{FF2B5EF4-FFF2-40B4-BE49-F238E27FC236}">
              <a16:creationId xmlns:a16="http://schemas.microsoft.com/office/drawing/2014/main" xmlns="" id="{00000000-0008-0000-0200-000066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59" name="【市民会館】&#10;一人当たり面積グラフ枠">
          <a:extLst>
            <a:ext uri="{FF2B5EF4-FFF2-40B4-BE49-F238E27FC236}">
              <a16:creationId xmlns:a16="http://schemas.microsoft.com/office/drawing/2014/main" xmlns="" id="{00000000-0008-0000-0200-000067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1905</xdr:rowOff>
    </xdr:from>
    <xdr:to>
      <xdr:col>54</xdr:col>
      <xdr:colOff>189865</xdr:colOff>
      <xdr:row>108</xdr:row>
      <xdr:rowOff>129539</xdr:rowOff>
    </xdr:to>
    <xdr:cxnSp macro="">
      <xdr:nvCxnSpPr>
        <xdr:cNvPr id="360" name="直線コネクタ 359">
          <a:extLst>
            <a:ext uri="{FF2B5EF4-FFF2-40B4-BE49-F238E27FC236}">
              <a16:creationId xmlns:a16="http://schemas.microsoft.com/office/drawing/2014/main" xmlns="" id="{00000000-0008-0000-0200-000068010000}"/>
            </a:ext>
          </a:extLst>
        </xdr:cNvPr>
        <xdr:cNvCxnSpPr/>
      </xdr:nvCxnSpPr>
      <xdr:spPr>
        <a:xfrm flipV="1">
          <a:off x="10476865" y="17146905"/>
          <a:ext cx="0" cy="14992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133366</xdr:rowOff>
    </xdr:from>
    <xdr:ext cx="469744" cy="259045"/>
    <xdr:sp macro="" textlink="">
      <xdr:nvSpPr>
        <xdr:cNvPr id="361" name="【市民会館】&#10;一人当たり面積最小値テキスト">
          <a:extLst>
            <a:ext uri="{FF2B5EF4-FFF2-40B4-BE49-F238E27FC236}">
              <a16:creationId xmlns:a16="http://schemas.microsoft.com/office/drawing/2014/main" xmlns="" id="{00000000-0008-0000-0200-000069010000}"/>
            </a:ext>
          </a:extLst>
        </xdr:cNvPr>
        <xdr:cNvSpPr txBox="1"/>
      </xdr:nvSpPr>
      <xdr:spPr>
        <a:xfrm>
          <a:off x="10515600" y="18649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129539</xdr:rowOff>
    </xdr:from>
    <xdr:to>
      <xdr:col>55</xdr:col>
      <xdr:colOff>88900</xdr:colOff>
      <xdr:row>108</xdr:row>
      <xdr:rowOff>129539</xdr:rowOff>
    </xdr:to>
    <xdr:cxnSp macro="">
      <xdr:nvCxnSpPr>
        <xdr:cNvPr id="362" name="直線コネクタ 361">
          <a:extLst>
            <a:ext uri="{FF2B5EF4-FFF2-40B4-BE49-F238E27FC236}">
              <a16:creationId xmlns:a16="http://schemas.microsoft.com/office/drawing/2014/main" xmlns="" id="{00000000-0008-0000-0200-00006A010000}"/>
            </a:ext>
          </a:extLst>
        </xdr:cNvPr>
        <xdr:cNvCxnSpPr/>
      </xdr:nvCxnSpPr>
      <xdr:spPr>
        <a:xfrm>
          <a:off x="10388600" y="18646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120032</xdr:rowOff>
    </xdr:from>
    <xdr:ext cx="469744" cy="259045"/>
    <xdr:sp macro="" textlink="">
      <xdr:nvSpPr>
        <xdr:cNvPr id="363" name="【市民会館】&#10;一人当たり面積最大値テキスト">
          <a:extLst>
            <a:ext uri="{FF2B5EF4-FFF2-40B4-BE49-F238E27FC236}">
              <a16:creationId xmlns:a16="http://schemas.microsoft.com/office/drawing/2014/main" xmlns="" id="{00000000-0008-0000-0200-00006B010000}"/>
            </a:ext>
          </a:extLst>
        </xdr:cNvPr>
        <xdr:cNvSpPr txBox="1"/>
      </xdr:nvSpPr>
      <xdr:spPr>
        <a:xfrm>
          <a:off x="10515600" y="16922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1905</xdr:rowOff>
    </xdr:from>
    <xdr:to>
      <xdr:col>55</xdr:col>
      <xdr:colOff>88900</xdr:colOff>
      <xdr:row>100</xdr:row>
      <xdr:rowOff>1905</xdr:rowOff>
    </xdr:to>
    <xdr:cxnSp macro="">
      <xdr:nvCxnSpPr>
        <xdr:cNvPr id="364" name="直線コネクタ 363">
          <a:extLst>
            <a:ext uri="{FF2B5EF4-FFF2-40B4-BE49-F238E27FC236}">
              <a16:creationId xmlns:a16="http://schemas.microsoft.com/office/drawing/2014/main" xmlns="" id="{00000000-0008-0000-0200-00006C010000}"/>
            </a:ext>
          </a:extLst>
        </xdr:cNvPr>
        <xdr:cNvCxnSpPr/>
      </xdr:nvCxnSpPr>
      <xdr:spPr>
        <a:xfrm>
          <a:off x="10388600" y="17146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80663</xdr:rowOff>
    </xdr:from>
    <xdr:ext cx="469744" cy="259045"/>
    <xdr:sp macro="" textlink="">
      <xdr:nvSpPr>
        <xdr:cNvPr id="365" name="【市民会館】&#10;一人当たり面積平均値テキスト">
          <a:extLst>
            <a:ext uri="{FF2B5EF4-FFF2-40B4-BE49-F238E27FC236}">
              <a16:creationId xmlns:a16="http://schemas.microsoft.com/office/drawing/2014/main" xmlns="" id="{00000000-0008-0000-0200-00006D010000}"/>
            </a:ext>
          </a:extLst>
        </xdr:cNvPr>
        <xdr:cNvSpPr txBox="1"/>
      </xdr:nvSpPr>
      <xdr:spPr>
        <a:xfrm>
          <a:off x="10515600" y="180829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57786</xdr:rowOff>
    </xdr:from>
    <xdr:to>
      <xdr:col>55</xdr:col>
      <xdr:colOff>50800</xdr:colOff>
      <xdr:row>106</xdr:row>
      <xdr:rowOff>159386</xdr:rowOff>
    </xdr:to>
    <xdr:sp macro="" textlink="">
      <xdr:nvSpPr>
        <xdr:cNvPr id="366" name="フローチャート: 判断 365">
          <a:extLst>
            <a:ext uri="{FF2B5EF4-FFF2-40B4-BE49-F238E27FC236}">
              <a16:creationId xmlns:a16="http://schemas.microsoft.com/office/drawing/2014/main" xmlns="" id="{00000000-0008-0000-0200-00006E010000}"/>
            </a:ext>
          </a:extLst>
        </xdr:cNvPr>
        <xdr:cNvSpPr/>
      </xdr:nvSpPr>
      <xdr:spPr>
        <a:xfrm>
          <a:off x="10426700" y="18231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69214</xdr:rowOff>
    </xdr:from>
    <xdr:to>
      <xdr:col>50</xdr:col>
      <xdr:colOff>165100</xdr:colOff>
      <xdr:row>106</xdr:row>
      <xdr:rowOff>170814</xdr:rowOff>
    </xdr:to>
    <xdr:sp macro="" textlink="">
      <xdr:nvSpPr>
        <xdr:cNvPr id="367" name="フローチャート: 判断 366">
          <a:extLst>
            <a:ext uri="{FF2B5EF4-FFF2-40B4-BE49-F238E27FC236}">
              <a16:creationId xmlns:a16="http://schemas.microsoft.com/office/drawing/2014/main" xmlns="" id="{00000000-0008-0000-0200-00006F010000}"/>
            </a:ext>
          </a:extLst>
        </xdr:cNvPr>
        <xdr:cNvSpPr/>
      </xdr:nvSpPr>
      <xdr:spPr>
        <a:xfrm>
          <a:off x="9588500" y="18242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90170</xdr:rowOff>
    </xdr:from>
    <xdr:to>
      <xdr:col>46</xdr:col>
      <xdr:colOff>38100</xdr:colOff>
      <xdr:row>107</xdr:row>
      <xdr:rowOff>20320</xdr:rowOff>
    </xdr:to>
    <xdr:sp macro="" textlink="">
      <xdr:nvSpPr>
        <xdr:cNvPr id="368" name="フローチャート: 判断 367">
          <a:extLst>
            <a:ext uri="{FF2B5EF4-FFF2-40B4-BE49-F238E27FC236}">
              <a16:creationId xmlns:a16="http://schemas.microsoft.com/office/drawing/2014/main" xmlns="" id="{00000000-0008-0000-0200-000070010000}"/>
            </a:ext>
          </a:extLst>
        </xdr:cNvPr>
        <xdr:cNvSpPr/>
      </xdr:nvSpPr>
      <xdr:spPr>
        <a:xfrm>
          <a:off x="8699500" y="18263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103505</xdr:rowOff>
    </xdr:from>
    <xdr:to>
      <xdr:col>41</xdr:col>
      <xdr:colOff>101600</xdr:colOff>
      <xdr:row>107</xdr:row>
      <xdr:rowOff>33655</xdr:rowOff>
    </xdr:to>
    <xdr:sp macro="" textlink="">
      <xdr:nvSpPr>
        <xdr:cNvPr id="369" name="フローチャート: 判断 368">
          <a:extLst>
            <a:ext uri="{FF2B5EF4-FFF2-40B4-BE49-F238E27FC236}">
              <a16:creationId xmlns:a16="http://schemas.microsoft.com/office/drawing/2014/main" xmlns="" id="{00000000-0008-0000-0200-000071010000}"/>
            </a:ext>
          </a:extLst>
        </xdr:cNvPr>
        <xdr:cNvSpPr/>
      </xdr:nvSpPr>
      <xdr:spPr>
        <a:xfrm>
          <a:off x="7810500" y="18277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113030</xdr:rowOff>
    </xdr:from>
    <xdr:to>
      <xdr:col>36</xdr:col>
      <xdr:colOff>165100</xdr:colOff>
      <xdr:row>107</xdr:row>
      <xdr:rowOff>43180</xdr:rowOff>
    </xdr:to>
    <xdr:sp macro="" textlink="">
      <xdr:nvSpPr>
        <xdr:cNvPr id="370" name="フローチャート: 判断 369">
          <a:extLst>
            <a:ext uri="{FF2B5EF4-FFF2-40B4-BE49-F238E27FC236}">
              <a16:creationId xmlns:a16="http://schemas.microsoft.com/office/drawing/2014/main" xmlns="" id="{00000000-0008-0000-0200-000072010000}"/>
            </a:ext>
          </a:extLst>
        </xdr:cNvPr>
        <xdr:cNvSpPr/>
      </xdr:nvSpPr>
      <xdr:spPr>
        <a:xfrm>
          <a:off x="6921500" y="1828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1" name="テキスト ボックス 370">
          <a:extLst>
            <a:ext uri="{FF2B5EF4-FFF2-40B4-BE49-F238E27FC236}">
              <a16:creationId xmlns:a16="http://schemas.microsoft.com/office/drawing/2014/main" xmlns="" id="{00000000-0008-0000-0200-000073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2" name="テキスト ボックス 371">
          <a:extLst>
            <a:ext uri="{FF2B5EF4-FFF2-40B4-BE49-F238E27FC236}">
              <a16:creationId xmlns:a16="http://schemas.microsoft.com/office/drawing/2014/main" xmlns="" id="{00000000-0008-0000-0200-000074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3" name="テキスト ボックス 372">
          <a:extLst>
            <a:ext uri="{FF2B5EF4-FFF2-40B4-BE49-F238E27FC236}">
              <a16:creationId xmlns:a16="http://schemas.microsoft.com/office/drawing/2014/main" xmlns="" id="{00000000-0008-0000-0200-000075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4" name="テキスト ボックス 373">
          <a:extLst>
            <a:ext uri="{FF2B5EF4-FFF2-40B4-BE49-F238E27FC236}">
              <a16:creationId xmlns:a16="http://schemas.microsoft.com/office/drawing/2014/main" xmlns="" id="{00000000-0008-0000-0200-000076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5" name="テキスト ボックス 374">
          <a:extLst>
            <a:ext uri="{FF2B5EF4-FFF2-40B4-BE49-F238E27FC236}">
              <a16:creationId xmlns:a16="http://schemas.microsoft.com/office/drawing/2014/main" xmlns="" id="{00000000-0008-0000-0200-000077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126364</xdr:rowOff>
    </xdr:from>
    <xdr:to>
      <xdr:col>55</xdr:col>
      <xdr:colOff>50800</xdr:colOff>
      <xdr:row>107</xdr:row>
      <xdr:rowOff>56514</xdr:rowOff>
    </xdr:to>
    <xdr:sp macro="" textlink="">
      <xdr:nvSpPr>
        <xdr:cNvPr id="376" name="楕円 375">
          <a:extLst>
            <a:ext uri="{FF2B5EF4-FFF2-40B4-BE49-F238E27FC236}">
              <a16:creationId xmlns:a16="http://schemas.microsoft.com/office/drawing/2014/main" xmlns="" id="{00000000-0008-0000-0200-000078010000}"/>
            </a:ext>
          </a:extLst>
        </xdr:cNvPr>
        <xdr:cNvSpPr/>
      </xdr:nvSpPr>
      <xdr:spPr>
        <a:xfrm>
          <a:off x="10426700" y="18300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104791</xdr:rowOff>
    </xdr:from>
    <xdr:ext cx="469744" cy="259045"/>
    <xdr:sp macro="" textlink="">
      <xdr:nvSpPr>
        <xdr:cNvPr id="377" name="【市民会館】&#10;一人当たり面積該当値テキスト">
          <a:extLst>
            <a:ext uri="{FF2B5EF4-FFF2-40B4-BE49-F238E27FC236}">
              <a16:creationId xmlns:a16="http://schemas.microsoft.com/office/drawing/2014/main" xmlns="" id="{00000000-0008-0000-0200-000079010000}"/>
            </a:ext>
          </a:extLst>
        </xdr:cNvPr>
        <xdr:cNvSpPr txBox="1"/>
      </xdr:nvSpPr>
      <xdr:spPr>
        <a:xfrm>
          <a:off x="10515600" y="18278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133986</xdr:rowOff>
    </xdr:from>
    <xdr:to>
      <xdr:col>50</xdr:col>
      <xdr:colOff>165100</xdr:colOff>
      <xdr:row>107</xdr:row>
      <xdr:rowOff>64136</xdr:rowOff>
    </xdr:to>
    <xdr:sp macro="" textlink="">
      <xdr:nvSpPr>
        <xdr:cNvPr id="378" name="楕円 377">
          <a:extLst>
            <a:ext uri="{FF2B5EF4-FFF2-40B4-BE49-F238E27FC236}">
              <a16:creationId xmlns:a16="http://schemas.microsoft.com/office/drawing/2014/main" xmlns="" id="{00000000-0008-0000-0200-00007A010000}"/>
            </a:ext>
          </a:extLst>
        </xdr:cNvPr>
        <xdr:cNvSpPr/>
      </xdr:nvSpPr>
      <xdr:spPr>
        <a:xfrm>
          <a:off x="9588500" y="18307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5714</xdr:rowOff>
    </xdr:from>
    <xdr:to>
      <xdr:col>55</xdr:col>
      <xdr:colOff>0</xdr:colOff>
      <xdr:row>107</xdr:row>
      <xdr:rowOff>13336</xdr:rowOff>
    </xdr:to>
    <xdr:cxnSp macro="">
      <xdr:nvCxnSpPr>
        <xdr:cNvPr id="379" name="直線コネクタ 378">
          <a:extLst>
            <a:ext uri="{FF2B5EF4-FFF2-40B4-BE49-F238E27FC236}">
              <a16:creationId xmlns:a16="http://schemas.microsoft.com/office/drawing/2014/main" xmlns="" id="{00000000-0008-0000-0200-00007B010000}"/>
            </a:ext>
          </a:extLst>
        </xdr:cNvPr>
        <xdr:cNvCxnSpPr/>
      </xdr:nvCxnSpPr>
      <xdr:spPr>
        <a:xfrm flipV="1">
          <a:off x="9639300" y="18350864"/>
          <a:ext cx="8382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139700</xdr:rowOff>
    </xdr:from>
    <xdr:to>
      <xdr:col>46</xdr:col>
      <xdr:colOff>38100</xdr:colOff>
      <xdr:row>107</xdr:row>
      <xdr:rowOff>69850</xdr:rowOff>
    </xdr:to>
    <xdr:sp macro="" textlink="">
      <xdr:nvSpPr>
        <xdr:cNvPr id="380" name="楕円 379">
          <a:extLst>
            <a:ext uri="{FF2B5EF4-FFF2-40B4-BE49-F238E27FC236}">
              <a16:creationId xmlns:a16="http://schemas.microsoft.com/office/drawing/2014/main" xmlns="" id="{00000000-0008-0000-0200-00007C010000}"/>
            </a:ext>
          </a:extLst>
        </xdr:cNvPr>
        <xdr:cNvSpPr/>
      </xdr:nvSpPr>
      <xdr:spPr>
        <a:xfrm>
          <a:off x="8699500" y="1831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13336</xdr:rowOff>
    </xdr:from>
    <xdr:to>
      <xdr:col>50</xdr:col>
      <xdr:colOff>114300</xdr:colOff>
      <xdr:row>107</xdr:row>
      <xdr:rowOff>19050</xdr:rowOff>
    </xdr:to>
    <xdr:cxnSp macro="">
      <xdr:nvCxnSpPr>
        <xdr:cNvPr id="381" name="直線コネクタ 380">
          <a:extLst>
            <a:ext uri="{FF2B5EF4-FFF2-40B4-BE49-F238E27FC236}">
              <a16:creationId xmlns:a16="http://schemas.microsoft.com/office/drawing/2014/main" xmlns="" id="{00000000-0008-0000-0200-00007D010000}"/>
            </a:ext>
          </a:extLst>
        </xdr:cNvPr>
        <xdr:cNvCxnSpPr/>
      </xdr:nvCxnSpPr>
      <xdr:spPr>
        <a:xfrm flipV="1">
          <a:off x="8750300" y="18358486"/>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145414</xdr:rowOff>
    </xdr:from>
    <xdr:to>
      <xdr:col>41</xdr:col>
      <xdr:colOff>101600</xdr:colOff>
      <xdr:row>107</xdr:row>
      <xdr:rowOff>75564</xdr:rowOff>
    </xdr:to>
    <xdr:sp macro="" textlink="">
      <xdr:nvSpPr>
        <xdr:cNvPr id="382" name="楕円 381">
          <a:extLst>
            <a:ext uri="{FF2B5EF4-FFF2-40B4-BE49-F238E27FC236}">
              <a16:creationId xmlns:a16="http://schemas.microsoft.com/office/drawing/2014/main" xmlns="" id="{00000000-0008-0000-0200-00007E010000}"/>
            </a:ext>
          </a:extLst>
        </xdr:cNvPr>
        <xdr:cNvSpPr/>
      </xdr:nvSpPr>
      <xdr:spPr>
        <a:xfrm>
          <a:off x="7810500" y="18319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19050</xdr:rowOff>
    </xdr:from>
    <xdr:to>
      <xdr:col>45</xdr:col>
      <xdr:colOff>177800</xdr:colOff>
      <xdr:row>107</xdr:row>
      <xdr:rowOff>24764</xdr:rowOff>
    </xdr:to>
    <xdr:cxnSp macro="">
      <xdr:nvCxnSpPr>
        <xdr:cNvPr id="383" name="直線コネクタ 382">
          <a:extLst>
            <a:ext uri="{FF2B5EF4-FFF2-40B4-BE49-F238E27FC236}">
              <a16:creationId xmlns:a16="http://schemas.microsoft.com/office/drawing/2014/main" xmlns="" id="{00000000-0008-0000-0200-00007F010000}"/>
            </a:ext>
          </a:extLst>
        </xdr:cNvPr>
        <xdr:cNvCxnSpPr/>
      </xdr:nvCxnSpPr>
      <xdr:spPr>
        <a:xfrm flipV="1">
          <a:off x="7861300" y="18364200"/>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151130</xdr:rowOff>
    </xdr:from>
    <xdr:to>
      <xdr:col>36</xdr:col>
      <xdr:colOff>165100</xdr:colOff>
      <xdr:row>107</xdr:row>
      <xdr:rowOff>81280</xdr:rowOff>
    </xdr:to>
    <xdr:sp macro="" textlink="">
      <xdr:nvSpPr>
        <xdr:cNvPr id="384" name="楕円 383">
          <a:extLst>
            <a:ext uri="{FF2B5EF4-FFF2-40B4-BE49-F238E27FC236}">
              <a16:creationId xmlns:a16="http://schemas.microsoft.com/office/drawing/2014/main" xmlns="" id="{00000000-0008-0000-0200-000080010000}"/>
            </a:ext>
          </a:extLst>
        </xdr:cNvPr>
        <xdr:cNvSpPr/>
      </xdr:nvSpPr>
      <xdr:spPr>
        <a:xfrm>
          <a:off x="6921500" y="1832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24764</xdr:rowOff>
    </xdr:from>
    <xdr:to>
      <xdr:col>41</xdr:col>
      <xdr:colOff>50800</xdr:colOff>
      <xdr:row>107</xdr:row>
      <xdr:rowOff>30480</xdr:rowOff>
    </xdr:to>
    <xdr:cxnSp macro="">
      <xdr:nvCxnSpPr>
        <xdr:cNvPr id="385" name="直線コネクタ 384">
          <a:extLst>
            <a:ext uri="{FF2B5EF4-FFF2-40B4-BE49-F238E27FC236}">
              <a16:creationId xmlns:a16="http://schemas.microsoft.com/office/drawing/2014/main" xmlns="" id="{00000000-0008-0000-0200-000081010000}"/>
            </a:ext>
          </a:extLst>
        </xdr:cNvPr>
        <xdr:cNvCxnSpPr/>
      </xdr:nvCxnSpPr>
      <xdr:spPr>
        <a:xfrm flipV="1">
          <a:off x="6972300" y="18369914"/>
          <a:ext cx="8890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15891</xdr:rowOff>
    </xdr:from>
    <xdr:ext cx="469744" cy="259045"/>
    <xdr:sp macro="" textlink="">
      <xdr:nvSpPr>
        <xdr:cNvPr id="386" name="n_1aveValue【市民会館】&#10;一人当たり面積">
          <a:extLst>
            <a:ext uri="{FF2B5EF4-FFF2-40B4-BE49-F238E27FC236}">
              <a16:creationId xmlns:a16="http://schemas.microsoft.com/office/drawing/2014/main" xmlns="" id="{00000000-0008-0000-0200-000082010000}"/>
            </a:ext>
          </a:extLst>
        </xdr:cNvPr>
        <xdr:cNvSpPr txBox="1"/>
      </xdr:nvSpPr>
      <xdr:spPr>
        <a:xfrm>
          <a:off x="9391727" y="18018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36847</xdr:rowOff>
    </xdr:from>
    <xdr:ext cx="469744" cy="259045"/>
    <xdr:sp macro="" textlink="">
      <xdr:nvSpPr>
        <xdr:cNvPr id="387" name="n_2aveValue【市民会館】&#10;一人当たり面積">
          <a:extLst>
            <a:ext uri="{FF2B5EF4-FFF2-40B4-BE49-F238E27FC236}">
              <a16:creationId xmlns:a16="http://schemas.microsoft.com/office/drawing/2014/main" xmlns="" id="{00000000-0008-0000-0200-000083010000}"/>
            </a:ext>
          </a:extLst>
        </xdr:cNvPr>
        <xdr:cNvSpPr txBox="1"/>
      </xdr:nvSpPr>
      <xdr:spPr>
        <a:xfrm>
          <a:off x="8515427" y="18039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50182</xdr:rowOff>
    </xdr:from>
    <xdr:ext cx="469744" cy="259045"/>
    <xdr:sp macro="" textlink="">
      <xdr:nvSpPr>
        <xdr:cNvPr id="388" name="n_3aveValue【市民会館】&#10;一人当たり面積">
          <a:extLst>
            <a:ext uri="{FF2B5EF4-FFF2-40B4-BE49-F238E27FC236}">
              <a16:creationId xmlns:a16="http://schemas.microsoft.com/office/drawing/2014/main" xmlns="" id="{00000000-0008-0000-0200-000084010000}"/>
            </a:ext>
          </a:extLst>
        </xdr:cNvPr>
        <xdr:cNvSpPr txBox="1"/>
      </xdr:nvSpPr>
      <xdr:spPr>
        <a:xfrm>
          <a:off x="7626427" y="18052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59707</xdr:rowOff>
    </xdr:from>
    <xdr:ext cx="469744" cy="259045"/>
    <xdr:sp macro="" textlink="">
      <xdr:nvSpPr>
        <xdr:cNvPr id="389" name="n_4aveValue【市民会館】&#10;一人当たり面積">
          <a:extLst>
            <a:ext uri="{FF2B5EF4-FFF2-40B4-BE49-F238E27FC236}">
              <a16:creationId xmlns:a16="http://schemas.microsoft.com/office/drawing/2014/main" xmlns="" id="{00000000-0008-0000-0200-000085010000}"/>
            </a:ext>
          </a:extLst>
        </xdr:cNvPr>
        <xdr:cNvSpPr txBox="1"/>
      </xdr:nvSpPr>
      <xdr:spPr>
        <a:xfrm>
          <a:off x="6737427" y="1806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55263</xdr:rowOff>
    </xdr:from>
    <xdr:ext cx="469744" cy="259045"/>
    <xdr:sp macro="" textlink="">
      <xdr:nvSpPr>
        <xdr:cNvPr id="390" name="n_1mainValue【市民会館】&#10;一人当たり面積">
          <a:extLst>
            <a:ext uri="{FF2B5EF4-FFF2-40B4-BE49-F238E27FC236}">
              <a16:creationId xmlns:a16="http://schemas.microsoft.com/office/drawing/2014/main" xmlns="" id="{00000000-0008-0000-0200-000086010000}"/>
            </a:ext>
          </a:extLst>
        </xdr:cNvPr>
        <xdr:cNvSpPr txBox="1"/>
      </xdr:nvSpPr>
      <xdr:spPr>
        <a:xfrm>
          <a:off x="9391727" y="18400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60977</xdr:rowOff>
    </xdr:from>
    <xdr:ext cx="469744" cy="259045"/>
    <xdr:sp macro="" textlink="">
      <xdr:nvSpPr>
        <xdr:cNvPr id="391" name="n_2mainValue【市民会館】&#10;一人当たり面積">
          <a:extLst>
            <a:ext uri="{FF2B5EF4-FFF2-40B4-BE49-F238E27FC236}">
              <a16:creationId xmlns:a16="http://schemas.microsoft.com/office/drawing/2014/main" xmlns="" id="{00000000-0008-0000-0200-000087010000}"/>
            </a:ext>
          </a:extLst>
        </xdr:cNvPr>
        <xdr:cNvSpPr txBox="1"/>
      </xdr:nvSpPr>
      <xdr:spPr>
        <a:xfrm>
          <a:off x="8515427" y="1840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66691</xdr:rowOff>
    </xdr:from>
    <xdr:ext cx="469744" cy="259045"/>
    <xdr:sp macro="" textlink="">
      <xdr:nvSpPr>
        <xdr:cNvPr id="392" name="n_3mainValue【市民会館】&#10;一人当たり面積">
          <a:extLst>
            <a:ext uri="{FF2B5EF4-FFF2-40B4-BE49-F238E27FC236}">
              <a16:creationId xmlns:a16="http://schemas.microsoft.com/office/drawing/2014/main" xmlns="" id="{00000000-0008-0000-0200-000088010000}"/>
            </a:ext>
          </a:extLst>
        </xdr:cNvPr>
        <xdr:cNvSpPr txBox="1"/>
      </xdr:nvSpPr>
      <xdr:spPr>
        <a:xfrm>
          <a:off x="7626427" y="18411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72407</xdr:rowOff>
    </xdr:from>
    <xdr:ext cx="469744" cy="259045"/>
    <xdr:sp macro="" textlink="">
      <xdr:nvSpPr>
        <xdr:cNvPr id="393" name="n_4mainValue【市民会館】&#10;一人当たり面積">
          <a:extLst>
            <a:ext uri="{FF2B5EF4-FFF2-40B4-BE49-F238E27FC236}">
              <a16:creationId xmlns:a16="http://schemas.microsoft.com/office/drawing/2014/main" xmlns="" id="{00000000-0008-0000-0200-000089010000}"/>
            </a:ext>
          </a:extLst>
        </xdr:cNvPr>
        <xdr:cNvSpPr txBox="1"/>
      </xdr:nvSpPr>
      <xdr:spPr>
        <a:xfrm>
          <a:off x="6737427" y="1841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94" name="正方形/長方形 393">
          <a:extLst>
            <a:ext uri="{FF2B5EF4-FFF2-40B4-BE49-F238E27FC236}">
              <a16:creationId xmlns:a16="http://schemas.microsoft.com/office/drawing/2014/main" xmlns="" id="{00000000-0008-0000-0200-00008A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5" name="正方形/長方形 394">
          <a:extLst>
            <a:ext uri="{FF2B5EF4-FFF2-40B4-BE49-F238E27FC236}">
              <a16:creationId xmlns:a16="http://schemas.microsoft.com/office/drawing/2014/main" xmlns="" id="{00000000-0008-0000-0200-00008B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6" name="正方形/長方形 395">
          <a:extLst>
            <a:ext uri="{FF2B5EF4-FFF2-40B4-BE49-F238E27FC236}">
              <a16:creationId xmlns:a16="http://schemas.microsoft.com/office/drawing/2014/main" xmlns="" id="{00000000-0008-0000-0200-00008C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7" name="正方形/長方形 396">
          <a:extLst>
            <a:ext uri="{FF2B5EF4-FFF2-40B4-BE49-F238E27FC236}">
              <a16:creationId xmlns:a16="http://schemas.microsoft.com/office/drawing/2014/main" xmlns="" id="{00000000-0008-0000-0200-00008D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8" name="正方形/長方形 397">
          <a:extLst>
            <a:ext uri="{FF2B5EF4-FFF2-40B4-BE49-F238E27FC236}">
              <a16:creationId xmlns:a16="http://schemas.microsoft.com/office/drawing/2014/main" xmlns="" id="{00000000-0008-0000-0200-00008E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9" name="正方形/長方形 398">
          <a:extLst>
            <a:ext uri="{FF2B5EF4-FFF2-40B4-BE49-F238E27FC236}">
              <a16:creationId xmlns:a16="http://schemas.microsoft.com/office/drawing/2014/main" xmlns="" id="{00000000-0008-0000-0200-00008F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0" name="正方形/長方形 399">
          <a:extLst>
            <a:ext uri="{FF2B5EF4-FFF2-40B4-BE49-F238E27FC236}">
              <a16:creationId xmlns:a16="http://schemas.microsoft.com/office/drawing/2014/main" xmlns="" id="{00000000-0008-0000-0200-000090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1" name="正方形/長方形 400">
          <a:extLst>
            <a:ext uri="{FF2B5EF4-FFF2-40B4-BE49-F238E27FC236}">
              <a16:creationId xmlns:a16="http://schemas.microsoft.com/office/drawing/2014/main" xmlns="" id="{00000000-0008-0000-0200-000091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2" name="テキスト ボックス 401">
          <a:extLst>
            <a:ext uri="{FF2B5EF4-FFF2-40B4-BE49-F238E27FC236}">
              <a16:creationId xmlns:a16="http://schemas.microsoft.com/office/drawing/2014/main" xmlns="" id="{00000000-0008-0000-0200-000092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3" name="直線コネクタ 402">
          <a:extLst>
            <a:ext uri="{FF2B5EF4-FFF2-40B4-BE49-F238E27FC236}">
              <a16:creationId xmlns:a16="http://schemas.microsoft.com/office/drawing/2014/main" xmlns="" id="{00000000-0008-0000-0200-000093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4" name="テキスト ボックス 403">
          <a:extLst>
            <a:ext uri="{FF2B5EF4-FFF2-40B4-BE49-F238E27FC236}">
              <a16:creationId xmlns:a16="http://schemas.microsoft.com/office/drawing/2014/main" xmlns="" id="{00000000-0008-0000-0200-000094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5" name="直線コネクタ 404">
          <a:extLst>
            <a:ext uri="{FF2B5EF4-FFF2-40B4-BE49-F238E27FC236}">
              <a16:creationId xmlns:a16="http://schemas.microsoft.com/office/drawing/2014/main" xmlns="" id="{00000000-0008-0000-0200-000095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6" name="テキスト ボックス 405">
          <a:extLst>
            <a:ext uri="{FF2B5EF4-FFF2-40B4-BE49-F238E27FC236}">
              <a16:creationId xmlns:a16="http://schemas.microsoft.com/office/drawing/2014/main" xmlns="" id="{00000000-0008-0000-0200-00009601000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7" name="直線コネクタ 406">
          <a:extLst>
            <a:ext uri="{FF2B5EF4-FFF2-40B4-BE49-F238E27FC236}">
              <a16:creationId xmlns:a16="http://schemas.microsoft.com/office/drawing/2014/main" xmlns="" id="{00000000-0008-0000-0200-000097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8" name="テキスト ボックス 407">
          <a:extLst>
            <a:ext uri="{FF2B5EF4-FFF2-40B4-BE49-F238E27FC236}">
              <a16:creationId xmlns:a16="http://schemas.microsoft.com/office/drawing/2014/main" xmlns="" id="{00000000-0008-0000-0200-000098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09" name="直線コネクタ 408">
          <a:extLst>
            <a:ext uri="{FF2B5EF4-FFF2-40B4-BE49-F238E27FC236}">
              <a16:creationId xmlns:a16="http://schemas.microsoft.com/office/drawing/2014/main" xmlns="" id="{00000000-0008-0000-0200-000099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0" name="テキスト ボックス 409">
          <a:extLst>
            <a:ext uri="{FF2B5EF4-FFF2-40B4-BE49-F238E27FC236}">
              <a16:creationId xmlns:a16="http://schemas.microsoft.com/office/drawing/2014/main" xmlns="" id="{00000000-0008-0000-0200-00009A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1" name="直線コネクタ 410">
          <a:extLst>
            <a:ext uri="{FF2B5EF4-FFF2-40B4-BE49-F238E27FC236}">
              <a16:creationId xmlns:a16="http://schemas.microsoft.com/office/drawing/2014/main" xmlns="" id="{00000000-0008-0000-0200-00009B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2" name="テキスト ボックス 411">
          <a:extLst>
            <a:ext uri="{FF2B5EF4-FFF2-40B4-BE49-F238E27FC236}">
              <a16:creationId xmlns:a16="http://schemas.microsoft.com/office/drawing/2014/main" xmlns="" id="{00000000-0008-0000-0200-00009C01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3" name="直線コネクタ 412">
          <a:extLst>
            <a:ext uri="{FF2B5EF4-FFF2-40B4-BE49-F238E27FC236}">
              <a16:creationId xmlns:a16="http://schemas.microsoft.com/office/drawing/2014/main" xmlns="" id="{00000000-0008-0000-0200-00009D01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4" name="テキスト ボックス 413">
          <a:extLst>
            <a:ext uri="{FF2B5EF4-FFF2-40B4-BE49-F238E27FC236}">
              <a16:creationId xmlns:a16="http://schemas.microsoft.com/office/drawing/2014/main" xmlns="" id="{00000000-0008-0000-0200-00009E01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5" name="直線コネクタ 414">
          <a:extLst>
            <a:ext uri="{FF2B5EF4-FFF2-40B4-BE49-F238E27FC236}">
              <a16:creationId xmlns:a16="http://schemas.microsoft.com/office/drawing/2014/main" xmlns="" id="{00000000-0008-0000-0200-00009F01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6" name="テキスト ボックス 415">
          <a:extLst>
            <a:ext uri="{FF2B5EF4-FFF2-40B4-BE49-F238E27FC236}">
              <a16:creationId xmlns:a16="http://schemas.microsoft.com/office/drawing/2014/main" xmlns="" id="{00000000-0008-0000-0200-0000A001000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7" name="直線コネクタ 416">
          <a:extLst>
            <a:ext uri="{FF2B5EF4-FFF2-40B4-BE49-F238E27FC236}">
              <a16:creationId xmlns:a16="http://schemas.microsoft.com/office/drawing/2014/main" xmlns="" id="{00000000-0008-0000-0200-0000A1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8" name="【一般廃棄物処理施設】&#10;有形固定資産減価償却率グラフ枠">
          <a:extLst>
            <a:ext uri="{FF2B5EF4-FFF2-40B4-BE49-F238E27FC236}">
              <a16:creationId xmlns:a16="http://schemas.microsoft.com/office/drawing/2014/main" xmlns="" id="{00000000-0008-0000-0200-0000A2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37011</xdr:rowOff>
    </xdr:from>
    <xdr:to>
      <xdr:col>85</xdr:col>
      <xdr:colOff>126364</xdr:colOff>
      <xdr:row>42</xdr:row>
      <xdr:rowOff>81099</xdr:rowOff>
    </xdr:to>
    <xdr:cxnSp macro="">
      <xdr:nvCxnSpPr>
        <xdr:cNvPr id="419" name="直線コネクタ 418">
          <a:extLst>
            <a:ext uri="{FF2B5EF4-FFF2-40B4-BE49-F238E27FC236}">
              <a16:creationId xmlns:a16="http://schemas.microsoft.com/office/drawing/2014/main" xmlns="" id="{00000000-0008-0000-0200-0000A3010000}"/>
            </a:ext>
          </a:extLst>
        </xdr:cNvPr>
        <xdr:cNvCxnSpPr/>
      </xdr:nvCxnSpPr>
      <xdr:spPr>
        <a:xfrm flipV="1">
          <a:off x="16318864" y="5866311"/>
          <a:ext cx="0" cy="1415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84926</xdr:rowOff>
    </xdr:from>
    <xdr:ext cx="405111" cy="259045"/>
    <xdr:sp macro="" textlink="">
      <xdr:nvSpPr>
        <xdr:cNvPr id="420" name="【一般廃棄物処理施設】&#10;有形固定資産減価償却率最小値テキスト">
          <a:extLst>
            <a:ext uri="{FF2B5EF4-FFF2-40B4-BE49-F238E27FC236}">
              <a16:creationId xmlns:a16="http://schemas.microsoft.com/office/drawing/2014/main" xmlns="" id="{00000000-0008-0000-0200-0000A4010000}"/>
            </a:ext>
          </a:extLst>
        </xdr:cNvPr>
        <xdr:cNvSpPr txBox="1"/>
      </xdr:nvSpPr>
      <xdr:spPr>
        <a:xfrm>
          <a:off x="16357600" y="7285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81099</xdr:rowOff>
    </xdr:from>
    <xdr:to>
      <xdr:col>86</xdr:col>
      <xdr:colOff>25400</xdr:colOff>
      <xdr:row>42</xdr:row>
      <xdr:rowOff>81099</xdr:rowOff>
    </xdr:to>
    <xdr:cxnSp macro="">
      <xdr:nvCxnSpPr>
        <xdr:cNvPr id="421" name="直線コネクタ 420">
          <a:extLst>
            <a:ext uri="{FF2B5EF4-FFF2-40B4-BE49-F238E27FC236}">
              <a16:creationId xmlns:a16="http://schemas.microsoft.com/office/drawing/2014/main" xmlns="" id="{00000000-0008-0000-0200-0000A5010000}"/>
            </a:ext>
          </a:extLst>
        </xdr:cNvPr>
        <xdr:cNvCxnSpPr/>
      </xdr:nvCxnSpPr>
      <xdr:spPr>
        <a:xfrm>
          <a:off x="16230600" y="7281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155138</xdr:rowOff>
    </xdr:from>
    <xdr:ext cx="405111" cy="259045"/>
    <xdr:sp macro="" textlink="">
      <xdr:nvSpPr>
        <xdr:cNvPr id="422" name="【一般廃棄物処理施設】&#10;有形固定資産減価償却率最大値テキスト">
          <a:extLst>
            <a:ext uri="{FF2B5EF4-FFF2-40B4-BE49-F238E27FC236}">
              <a16:creationId xmlns:a16="http://schemas.microsoft.com/office/drawing/2014/main" xmlns="" id="{00000000-0008-0000-0200-0000A6010000}"/>
            </a:ext>
          </a:extLst>
        </xdr:cNvPr>
        <xdr:cNvSpPr txBox="1"/>
      </xdr:nvSpPr>
      <xdr:spPr>
        <a:xfrm>
          <a:off x="16357600" y="5641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37011</xdr:rowOff>
    </xdr:from>
    <xdr:to>
      <xdr:col>86</xdr:col>
      <xdr:colOff>25400</xdr:colOff>
      <xdr:row>34</xdr:row>
      <xdr:rowOff>37011</xdr:rowOff>
    </xdr:to>
    <xdr:cxnSp macro="">
      <xdr:nvCxnSpPr>
        <xdr:cNvPr id="423" name="直線コネクタ 422">
          <a:extLst>
            <a:ext uri="{FF2B5EF4-FFF2-40B4-BE49-F238E27FC236}">
              <a16:creationId xmlns:a16="http://schemas.microsoft.com/office/drawing/2014/main" xmlns="" id="{00000000-0008-0000-0200-0000A7010000}"/>
            </a:ext>
          </a:extLst>
        </xdr:cNvPr>
        <xdr:cNvCxnSpPr/>
      </xdr:nvCxnSpPr>
      <xdr:spPr>
        <a:xfrm>
          <a:off x="16230600" y="5866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49547</xdr:rowOff>
    </xdr:from>
    <xdr:ext cx="405111" cy="259045"/>
    <xdr:sp macro="" textlink="">
      <xdr:nvSpPr>
        <xdr:cNvPr id="424" name="【一般廃棄物処理施設】&#10;有形固定資産減価償却率平均値テキスト">
          <a:extLst>
            <a:ext uri="{FF2B5EF4-FFF2-40B4-BE49-F238E27FC236}">
              <a16:creationId xmlns:a16="http://schemas.microsoft.com/office/drawing/2014/main" xmlns="" id="{00000000-0008-0000-0200-0000A8010000}"/>
            </a:ext>
          </a:extLst>
        </xdr:cNvPr>
        <xdr:cNvSpPr txBox="1"/>
      </xdr:nvSpPr>
      <xdr:spPr>
        <a:xfrm>
          <a:off x="16357600" y="65646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71120</xdr:rowOff>
    </xdr:from>
    <xdr:to>
      <xdr:col>85</xdr:col>
      <xdr:colOff>177800</xdr:colOff>
      <xdr:row>39</xdr:row>
      <xdr:rowOff>1270</xdr:rowOff>
    </xdr:to>
    <xdr:sp macro="" textlink="">
      <xdr:nvSpPr>
        <xdr:cNvPr id="425" name="フローチャート: 判断 424">
          <a:extLst>
            <a:ext uri="{FF2B5EF4-FFF2-40B4-BE49-F238E27FC236}">
              <a16:creationId xmlns:a16="http://schemas.microsoft.com/office/drawing/2014/main" xmlns="" id="{00000000-0008-0000-0200-0000A9010000}"/>
            </a:ext>
          </a:extLst>
        </xdr:cNvPr>
        <xdr:cNvSpPr/>
      </xdr:nvSpPr>
      <xdr:spPr>
        <a:xfrm>
          <a:off x="16268700" y="658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46627</xdr:rowOff>
    </xdr:from>
    <xdr:to>
      <xdr:col>81</xdr:col>
      <xdr:colOff>101600</xdr:colOff>
      <xdr:row>38</xdr:row>
      <xdr:rowOff>148227</xdr:rowOff>
    </xdr:to>
    <xdr:sp macro="" textlink="">
      <xdr:nvSpPr>
        <xdr:cNvPr id="426" name="フローチャート: 判断 425">
          <a:extLst>
            <a:ext uri="{FF2B5EF4-FFF2-40B4-BE49-F238E27FC236}">
              <a16:creationId xmlns:a16="http://schemas.microsoft.com/office/drawing/2014/main" xmlns="" id="{00000000-0008-0000-0200-0000AA010000}"/>
            </a:ext>
          </a:extLst>
        </xdr:cNvPr>
        <xdr:cNvSpPr/>
      </xdr:nvSpPr>
      <xdr:spPr>
        <a:xfrm>
          <a:off x="15430500" y="656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48260</xdr:rowOff>
    </xdr:from>
    <xdr:to>
      <xdr:col>76</xdr:col>
      <xdr:colOff>165100</xdr:colOff>
      <xdr:row>38</xdr:row>
      <xdr:rowOff>149860</xdr:rowOff>
    </xdr:to>
    <xdr:sp macro="" textlink="">
      <xdr:nvSpPr>
        <xdr:cNvPr id="427" name="フローチャート: 判断 426">
          <a:extLst>
            <a:ext uri="{FF2B5EF4-FFF2-40B4-BE49-F238E27FC236}">
              <a16:creationId xmlns:a16="http://schemas.microsoft.com/office/drawing/2014/main" xmlns="" id="{00000000-0008-0000-0200-0000AB010000}"/>
            </a:ext>
          </a:extLst>
        </xdr:cNvPr>
        <xdr:cNvSpPr/>
      </xdr:nvSpPr>
      <xdr:spPr>
        <a:xfrm>
          <a:off x="14541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48260</xdr:rowOff>
    </xdr:from>
    <xdr:to>
      <xdr:col>72</xdr:col>
      <xdr:colOff>38100</xdr:colOff>
      <xdr:row>38</xdr:row>
      <xdr:rowOff>149860</xdr:rowOff>
    </xdr:to>
    <xdr:sp macro="" textlink="">
      <xdr:nvSpPr>
        <xdr:cNvPr id="428" name="フローチャート: 判断 427">
          <a:extLst>
            <a:ext uri="{FF2B5EF4-FFF2-40B4-BE49-F238E27FC236}">
              <a16:creationId xmlns:a16="http://schemas.microsoft.com/office/drawing/2014/main" xmlns="" id="{00000000-0008-0000-0200-0000AC010000}"/>
            </a:ext>
          </a:extLst>
        </xdr:cNvPr>
        <xdr:cNvSpPr/>
      </xdr:nvSpPr>
      <xdr:spPr>
        <a:xfrm>
          <a:off x="13652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36830</xdr:rowOff>
    </xdr:from>
    <xdr:to>
      <xdr:col>67</xdr:col>
      <xdr:colOff>101600</xdr:colOff>
      <xdr:row>38</xdr:row>
      <xdr:rowOff>138430</xdr:rowOff>
    </xdr:to>
    <xdr:sp macro="" textlink="">
      <xdr:nvSpPr>
        <xdr:cNvPr id="429" name="フローチャート: 判断 428">
          <a:extLst>
            <a:ext uri="{FF2B5EF4-FFF2-40B4-BE49-F238E27FC236}">
              <a16:creationId xmlns:a16="http://schemas.microsoft.com/office/drawing/2014/main" xmlns="" id="{00000000-0008-0000-0200-0000AD010000}"/>
            </a:ext>
          </a:extLst>
        </xdr:cNvPr>
        <xdr:cNvSpPr/>
      </xdr:nvSpPr>
      <xdr:spPr>
        <a:xfrm>
          <a:off x="12763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xmlns="" id="{00000000-0008-0000-0200-0000AE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xmlns="" id="{00000000-0008-0000-0200-0000AF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xmlns="" id="{00000000-0008-0000-0200-0000B0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xmlns="" id="{00000000-0008-0000-0200-0000B1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xmlns="" id="{00000000-0008-0000-0200-0000B2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159294</xdr:rowOff>
    </xdr:from>
    <xdr:to>
      <xdr:col>85</xdr:col>
      <xdr:colOff>177800</xdr:colOff>
      <xdr:row>37</xdr:row>
      <xdr:rowOff>89444</xdr:rowOff>
    </xdr:to>
    <xdr:sp macro="" textlink="">
      <xdr:nvSpPr>
        <xdr:cNvPr id="435" name="楕円 434">
          <a:extLst>
            <a:ext uri="{FF2B5EF4-FFF2-40B4-BE49-F238E27FC236}">
              <a16:creationId xmlns:a16="http://schemas.microsoft.com/office/drawing/2014/main" xmlns="" id="{00000000-0008-0000-0200-0000B3010000}"/>
            </a:ext>
          </a:extLst>
        </xdr:cNvPr>
        <xdr:cNvSpPr/>
      </xdr:nvSpPr>
      <xdr:spPr>
        <a:xfrm>
          <a:off x="16268700" y="6331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10721</xdr:rowOff>
    </xdr:from>
    <xdr:ext cx="405111" cy="259045"/>
    <xdr:sp macro="" textlink="">
      <xdr:nvSpPr>
        <xdr:cNvPr id="436" name="【一般廃棄物処理施設】&#10;有形固定資産減価償却率該当値テキスト">
          <a:extLst>
            <a:ext uri="{FF2B5EF4-FFF2-40B4-BE49-F238E27FC236}">
              <a16:creationId xmlns:a16="http://schemas.microsoft.com/office/drawing/2014/main" xmlns="" id="{00000000-0008-0000-0200-0000B4010000}"/>
            </a:ext>
          </a:extLst>
        </xdr:cNvPr>
        <xdr:cNvSpPr txBox="1"/>
      </xdr:nvSpPr>
      <xdr:spPr>
        <a:xfrm>
          <a:off x="16357600" y="61829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93980</xdr:rowOff>
    </xdr:from>
    <xdr:to>
      <xdr:col>81</xdr:col>
      <xdr:colOff>101600</xdr:colOff>
      <xdr:row>37</xdr:row>
      <xdr:rowOff>24130</xdr:rowOff>
    </xdr:to>
    <xdr:sp macro="" textlink="">
      <xdr:nvSpPr>
        <xdr:cNvPr id="437" name="楕円 436">
          <a:extLst>
            <a:ext uri="{FF2B5EF4-FFF2-40B4-BE49-F238E27FC236}">
              <a16:creationId xmlns:a16="http://schemas.microsoft.com/office/drawing/2014/main" xmlns="" id="{00000000-0008-0000-0200-0000B5010000}"/>
            </a:ext>
          </a:extLst>
        </xdr:cNvPr>
        <xdr:cNvSpPr/>
      </xdr:nvSpPr>
      <xdr:spPr>
        <a:xfrm>
          <a:off x="15430500" y="626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144780</xdr:rowOff>
    </xdr:from>
    <xdr:to>
      <xdr:col>85</xdr:col>
      <xdr:colOff>127000</xdr:colOff>
      <xdr:row>37</xdr:row>
      <xdr:rowOff>38644</xdr:rowOff>
    </xdr:to>
    <xdr:cxnSp macro="">
      <xdr:nvCxnSpPr>
        <xdr:cNvPr id="438" name="直線コネクタ 437">
          <a:extLst>
            <a:ext uri="{FF2B5EF4-FFF2-40B4-BE49-F238E27FC236}">
              <a16:creationId xmlns:a16="http://schemas.microsoft.com/office/drawing/2014/main" xmlns="" id="{00000000-0008-0000-0200-0000B6010000}"/>
            </a:ext>
          </a:extLst>
        </xdr:cNvPr>
        <xdr:cNvCxnSpPr/>
      </xdr:nvCxnSpPr>
      <xdr:spPr>
        <a:xfrm>
          <a:off x="15481300" y="6316980"/>
          <a:ext cx="8382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25400</xdr:rowOff>
    </xdr:from>
    <xdr:to>
      <xdr:col>76</xdr:col>
      <xdr:colOff>165100</xdr:colOff>
      <xdr:row>36</xdr:row>
      <xdr:rowOff>127000</xdr:rowOff>
    </xdr:to>
    <xdr:sp macro="" textlink="">
      <xdr:nvSpPr>
        <xdr:cNvPr id="439" name="楕円 438">
          <a:extLst>
            <a:ext uri="{FF2B5EF4-FFF2-40B4-BE49-F238E27FC236}">
              <a16:creationId xmlns:a16="http://schemas.microsoft.com/office/drawing/2014/main" xmlns="" id="{00000000-0008-0000-0200-0000B7010000}"/>
            </a:ext>
          </a:extLst>
        </xdr:cNvPr>
        <xdr:cNvSpPr/>
      </xdr:nvSpPr>
      <xdr:spPr>
        <a:xfrm>
          <a:off x="14541500" y="619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76200</xdr:rowOff>
    </xdr:from>
    <xdr:to>
      <xdr:col>81</xdr:col>
      <xdr:colOff>50800</xdr:colOff>
      <xdr:row>36</xdr:row>
      <xdr:rowOff>144780</xdr:rowOff>
    </xdr:to>
    <xdr:cxnSp macro="">
      <xdr:nvCxnSpPr>
        <xdr:cNvPr id="440" name="直線コネクタ 439">
          <a:extLst>
            <a:ext uri="{FF2B5EF4-FFF2-40B4-BE49-F238E27FC236}">
              <a16:creationId xmlns:a16="http://schemas.microsoft.com/office/drawing/2014/main" xmlns="" id="{00000000-0008-0000-0200-0000B8010000}"/>
            </a:ext>
          </a:extLst>
        </xdr:cNvPr>
        <xdr:cNvCxnSpPr/>
      </xdr:nvCxnSpPr>
      <xdr:spPr>
        <a:xfrm>
          <a:off x="14592300" y="62484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128270</xdr:rowOff>
    </xdr:from>
    <xdr:to>
      <xdr:col>72</xdr:col>
      <xdr:colOff>38100</xdr:colOff>
      <xdr:row>36</xdr:row>
      <xdr:rowOff>58420</xdr:rowOff>
    </xdr:to>
    <xdr:sp macro="" textlink="">
      <xdr:nvSpPr>
        <xdr:cNvPr id="441" name="楕円 440">
          <a:extLst>
            <a:ext uri="{FF2B5EF4-FFF2-40B4-BE49-F238E27FC236}">
              <a16:creationId xmlns:a16="http://schemas.microsoft.com/office/drawing/2014/main" xmlns="" id="{00000000-0008-0000-0200-0000B9010000}"/>
            </a:ext>
          </a:extLst>
        </xdr:cNvPr>
        <xdr:cNvSpPr/>
      </xdr:nvSpPr>
      <xdr:spPr>
        <a:xfrm>
          <a:off x="13652500" y="612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7620</xdr:rowOff>
    </xdr:from>
    <xdr:to>
      <xdr:col>76</xdr:col>
      <xdr:colOff>114300</xdr:colOff>
      <xdr:row>36</xdr:row>
      <xdr:rowOff>76200</xdr:rowOff>
    </xdr:to>
    <xdr:cxnSp macro="">
      <xdr:nvCxnSpPr>
        <xdr:cNvPr id="442" name="直線コネクタ 441">
          <a:extLst>
            <a:ext uri="{FF2B5EF4-FFF2-40B4-BE49-F238E27FC236}">
              <a16:creationId xmlns:a16="http://schemas.microsoft.com/office/drawing/2014/main" xmlns="" id="{00000000-0008-0000-0200-0000BA010000}"/>
            </a:ext>
          </a:extLst>
        </xdr:cNvPr>
        <xdr:cNvCxnSpPr/>
      </xdr:nvCxnSpPr>
      <xdr:spPr>
        <a:xfrm>
          <a:off x="13703300" y="61798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41728</xdr:rowOff>
    </xdr:from>
    <xdr:to>
      <xdr:col>67</xdr:col>
      <xdr:colOff>101600</xdr:colOff>
      <xdr:row>35</xdr:row>
      <xdr:rowOff>143328</xdr:rowOff>
    </xdr:to>
    <xdr:sp macro="" textlink="">
      <xdr:nvSpPr>
        <xdr:cNvPr id="443" name="楕円 442">
          <a:extLst>
            <a:ext uri="{FF2B5EF4-FFF2-40B4-BE49-F238E27FC236}">
              <a16:creationId xmlns:a16="http://schemas.microsoft.com/office/drawing/2014/main" xmlns="" id="{00000000-0008-0000-0200-0000BB010000}"/>
            </a:ext>
          </a:extLst>
        </xdr:cNvPr>
        <xdr:cNvSpPr/>
      </xdr:nvSpPr>
      <xdr:spPr>
        <a:xfrm>
          <a:off x="12763500" y="6042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92528</xdr:rowOff>
    </xdr:from>
    <xdr:to>
      <xdr:col>71</xdr:col>
      <xdr:colOff>177800</xdr:colOff>
      <xdr:row>36</xdr:row>
      <xdr:rowOff>7620</xdr:rowOff>
    </xdr:to>
    <xdr:cxnSp macro="">
      <xdr:nvCxnSpPr>
        <xdr:cNvPr id="444" name="直線コネクタ 443">
          <a:extLst>
            <a:ext uri="{FF2B5EF4-FFF2-40B4-BE49-F238E27FC236}">
              <a16:creationId xmlns:a16="http://schemas.microsoft.com/office/drawing/2014/main" xmlns="" id="{00000000-0008-0000-0200-0000BC010000}"/>
            </a:ext>
          </a:extLst>
        </xdr:cNvPr>
        <xdr:cNvCxnSpPr/>
      </xdr:nvCxnSpPr>
      <xdr:spPr>
        <a:xfrm>
          <a:off x="12814300" y="6093278"/>
          <a:ext cx="889000" cy="86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139354</xdr:rowOff>
    </xdr:from>
    <xdr:ext cx="405111" cy="259045"/>
    <xdr:sp macro="" textlink="">
      <xdr:nvSpPr>
        <xdr:cNvPr id="445" name="n_1aveValue【一般廃棄物処理施設】&#10;有形固定資産減価償却率">
          <a:extLst>
            <a:ext uri="{FF2B5EF4-FFF2-40B4-BE49-F238E27FC236}">
              <a16:creationId xmlns:a16="http://schemas.microsoft.com/office/drawing/2014/main" xmlns="" id="{00000000-0008-0000-0200-0000BD010000}"/>
            </a:ext>
          </a:extLst>
        </xdr:cNvPr>
        <xdr:cNvSpPr txBox="1"/>
      </xdr:nvSpPr>
      <xdr:spPr>
        <a:xfrm>
          <a:off x="15266044" y="66544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140987</xdr:rowOff>
    </xdr:from>
    <xdr:ext cx="405111" cy="259045"/>
    <xdr:sp macro="" textlink="">
      <xdr:nvSpPr>
        <xdr:cNvPr id="446" name="n_2aveValue【一般廃棄物処理施設】&#10;有形固定資産減価償却率">
          <a:extLst>
            <a:ext uri="{FF2B5EF4-FFF2-40B4-BE49-F238E27FC236}">
              <a16:creationId xmlns:a16="http://schemas.microsoft.com/office/drawing/2014/main" xmlns="" id="{00000000-0008-0000-0200-0000BE010000}"/>
            </a:ext>
          </a:extLst>
        </xdr:cNvPr>
        <xdr:cNvSpPr txBox="1"/>
      </xdr:nvSpPr>
      <xdr:spPr>
        <a:xfrm>
          <a:off x="14389744" y="665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140987</xdr:rowOff>
    </xdr:from>
    <xdr:ext cx="405111" cy="259045"/>
    <xdr:sp macro="" textlink="">
      <xdr:nvSpPr>
        <xdr:cNvPr id="447" name="n_3aveValue【一般廃棄物処理施設】&#10;有形固定資産減価償却率">
          <a:extLst>
            <a:ext uri="{FF2B5EF4-FFF2-40B4-BE49-F238E27FC236}">
              <a16:creationId xmlns:a16="http://schemas.microsoft.com/office/drawing/2014/main" xmlns="" id="{00000000-0008-0000-0200-0000BF010000}"/>
            </a:ext>
          </a:extLst>
        </xdr:cNvPr>
        <xdr:cNvSpPr txBox="1"/>
      </xdr:nvSpPr>
      <xdr:spPr>
        <a:xfrm>
          <a:off x="13500744" y="665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129557</xdr:rowOff>
    </xdr:from>
    <xdr:ext cx="405111" cy="259045"/>
    <xdr:sp macro="" textlink="">
      <xdr:nvSpPr>
        <xdr:cNvPr id="448" name="n_4aveValue【一般廃棄物処理施設】&#10;有形固定資産減価償却率">
          <a:extLst>
            <a:ext uri="{FF2B5EF4-FFF2-40B4-BE49-F238E27FC236}">
              <a16:creationId xmlns:a16="http://schemas.microsoft.com/office/drawing/2014/main" xmlns="" id="{00000000-0008-0000-0200-0000C0010000}"/>
            </a:ext>
          </a:extLst>
        </xdr:cNvPr>
        <xdr:cNvSpPr txBox="1"/>
      </xdr:nvSpPr>
      <xdr:spPr>
        <a:xfrm>
          <a:off x="12611744" y="664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40657</xdr:rowOff>
    </xdr:from>
    <xdr:ext cx="405111" cy="259045"/>
    <xdr:sp macro="" textlink="">
      <xdr:nvSpPr>
        <xdr:cNvPr id="449" name="n_1mainValue【一般廃棄物処理施設】&#10;有形固定資産減価償却率">
          <a:extLst>
            <a:ext uri="{FF2B5EF4-FFF2-40B4-BE49-F238E27FC236}">
              <a16:creationId xmlns:a16="http://schemas.microsoft.com/office/drawing/2014/main" xmlns="" id="{00000000-0008-0000-0200-0000C1010000}"/>
            </a:ext>
          </a:extLst>
        </xdr:cNvPr>
        <xdr:cNvSpPr txBox="1"/>
      </xdr:nvSpPr>
      <xdr:spPr>
        <a:xfrm>
          <a:off x="15266044" y="6041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143527</xdr:rowOff>
    </xdr:from>
    <xdr:ext cx="405111" cy="259045"/>
    <xdr:sp macro="" textlink="">
      <xdr:nvSpPr>
        <xdr:cNvPr id="450" name="n_2mainValue【一般廃棄物処理施設】&#10;有形固定資産減価償却率">
          <a:extLst>
            <a:ext uri="{FF2B5EF4-FFF2-40B4-BE49-F238E27FC236}">
              <a16:creationId xmlns:a16="http://schemas.microsoft.com/office/drawing/2014/main" xmlns="" id="{00000000-0008-0000-0200-0000C2010000}"/>
            </a:ext>
          </a:extLst>
        </xdr:cNvPr>
        <xdr:cNvSpPr txBox="1"/>
      </xdr:nvSpPr>
      <xdr:spPr>
        <a:xfrm>
          <a:off x="14389744" y="597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74947</xdr:rowOff>
    </xdr:from>
    <xdr:ext cx="405111" cy="259045"/>
    <xdr:sp macro="" textlink="">
      <xdr:nvSpPr>
        <xdr:cNvPr id="451" name="n_3mainValue【一般廃棄物処理施設】&#10;有形固定資産減価償却率">
          <a:extLst>
            <a:ext uri="{FF2B5EF4-FFF2-40B4-BE49-F238E27FC236}">
              <a16:creationId xmlns:a16="http://schemas.microsoft.com/office/drawing/2014/main" xmlns="" id="{00000000-0008-0000-0200-0000C3010000}"/>
            </a:ext>
          </a:extLst>
        </xdr:cNvPr>
        <xdr:cNvSpPr txBox="1"/>
      </xdr:nvSpPr>
      <xdr:spPr>
        <a:xfrm>
          <a:off x="13500744" y="590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33</xdr:row>
      <xdr:rowOff>159855</xdr:rowOff>
    </xdr:from>
    <xdr:ext cx="405111" cy="259045"/>
    <xdr:sp macro="" textlink="">
      <xdr:nvSpPr>
        <xdr:cNvPr id="452" name="n_4mainValue【一般廃棄物処理施設】&#10;有形固定資産減価償却率">
          <a:extLst>
            <a:ext uri="{FF2B5EF4-FFF2-40B4-BE49-F238E27FC236}">
              <a16:creationId xmlns:a16="http://schemas.microsoft.com/office/drawing/2014/main" xmlns="" id="{00000000-0008-0000-0200-0000C4010000}"/>
            </a:ext>
          </a:extLst>
        </xdr:cNvPr>
        <xdr:cNvSpPr txBox="1"/>
      </xdr:nvSpPr>
      <xdr:spPr>
        <a:xfrm>
          <a:off x="12611744" y="58177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3" name="正方形/長方形 452">
          <a:extLst>
            <a:ext uri="{FF2B5EF4-FFF2-40B4-BE49-F238E27FC236}">
              <a16:creationId xmlns:a16="http://schemas.microsoft.com/office/drawing/2014/main" xmlns="" id="{00000000-0008-0000-0200-0000C5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4" name="正方形/長方形 453">
          <a:extLst>
            <a:ext uri="{FF2B5EF4-FFF2-40B4-BE49-F238E27FC236}">
              <a16:creationId xmlns:a16="http://schemas.microsoft.com/office/drawing/2014/main" xmlns="" id="{00000000-0008-0000-0200-0000C6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5" name="正方形/長方形 454">
          <a:extLst>
            <a:ext uri="{FF2B5EF4-FFF2-40B4-BE49-F238E27FC236}">
              <a16:creationId xmlns:a16="http://schemas.microsoft.com/office/drawing/2014/main" xmlns="" id="{00000000-0008-0000-0200-0000C7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6" name="正方形/長方形 455">
          <a:extLst>
            <a:ext uri="{FF2B5EF4-FFF2-40B4-BE49-F238E27FC236}">
              <a16:creationId xmlns:a16="http://schemas.microsoft.com/office/drawing/2014/main" xmlns="" id="{00000000-0008-0000-0200-0000C8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7" name="正方形/長方形 456">
          <a:extLst>
            <a:ext uri="{FF2B5EF4-FFF2-40B4-BE49-F238E27FC236}">
              <a16:creationId xmlns:a16="http://schemas.microsoft.com/office/drawing/2014/main" xmlns="" id="{00000000-0008-0000-0200-0000C9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8" name="正方形/長方形 457">
          <a:extLst>
            <a:ext uri="{FF2B5EF4-FFF2-40B4-BE49-F238E27FC236}">
              <a16:creationId xmlns:a16="http://schemas.microsoft.com/office/drawing/2014/main" xmlns="" id="{00000000-0008-0000-0200-0000CA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9" name="正方形/長方形 458">
          <a:extLst>
            <a:ext uri="{FF2B5EF4-FFF2-40B4-BE49-F238E27FC236}">
              <a16:creationId xmlns:a16="http://schemas.microsoft.com/office/drawing/2014/main" xmlns="" id="{00000000-0008-0000-0200-0000CB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0" name="正方形/長方形 459">
          <a:extLst>
            <a:ext uri="{FF2B5EF4-FFF2-40B4-BE49-F238E27FC236}">
              <a16:creationId xmlns:a16="http://schemas.microsoft.com/office/drawing/2014/main" xmlns="" id="{00000000-0008-0000-0200-0000CC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1" name="テキスト ボックス 460">
          <a:extLst>
            <a:ext uri="{FF2B5EF4-FFF2-40B4-BE49-F238E27FC236}">
              <a16:creationId xmlns:a16="http://schemas.microsoft.com/office/drawing/2014/main" xmlns="" id="{00000000-0008-0000-0200-0000CD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2" name="直線コネクタ 461">
          <a:extLst>
            <a:ext uri="{FF2B5EF4-FFF2-40B4-BE49-F238E27FC236}">
              <a16:creationId xmlns:a16="http://schemas.microsoft.com/office/drawing/2014/main" xmlns="" id="{00000000-0008-0000-0200-0000CE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3" name="直線コネクタ 462">
          <a:extLst>
            <a:ext uri="{FF2B5EF4-FFF2-40B4-BE49-F238E27FC236}">
              <a16:creationId xmlns:a16="http://schemas.microsoft.com/office/drawing/2014/main" xmlns="" id="{00000000-0008-0000-0200-0000CF01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464" name="テキスト ボックス 463">
          <a:extLst>
            <a:ext uri="{FF2B5EF4-FFF2-40B4-BE49-F238E27FC236}">
              <a16:creationId xmlns:a16="http://schemas.microsoft.com/office/drawing/2014/main" xmlns="" id="{00000000-0008-0000-0200-0000D0010000}"/>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5" name="直線コネクタ 464">
          <a:extLst>
            <a:ext uri="{FF2B5EF4-FFF2-40B4-BE49-F238E27FC236}">
              <a16:creationId xmlns:a16="http://schemas.microsoft.com/office/drawing/2014/main" xmlns="" id="{00000000-0008-0000-0200-0000D101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466" name="テキスト ボックス 465">
          <a:extLst>
            <a:ext uri="{FF2B5EF4-FFF2-40B4-BE49-F238E27FC236}">
              <a16:creationId xmlns:a16="http://schemas.microsoft.com/office/drawing/2014/main" xmlns="" id="{00000000-0008-0000-0200-0000D2010000}"/>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7" name="直線コネクタ 466">
          <a:extLst>
            <a:ext uri="{FF2B5EF4-FFF2-40B4-BE49-F238E27FC236}">
              <a16:creationId xmlns:a16="http://schemas.microsoft.com/office/drawing/2014/main" xmlns="" id="{00000000-0008-0000-0200-0000D301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468" name="テキスト ボックス 467">
          <a:extLst>
            <a:ext uri="{FF2B5EF4-FFF2-40B4-BE49-F238E27FC236}">
              <a16:creationId xmlns:a16="http://schemas.microsoft.com/office/drawing/2014/main" xmlns="" id="{00000000-0008-0000-0200-0000D4010000}"/>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9" name="直線コネクタ 468">
          <a:extLst>
            <a:ext uri="{FF2B5EF4-FFF2-40B4-BE49-F238E27FC236}">
              <a16:creationId xmlns:a16="http://schemas.microsoft.com/office/drawing/2014/main" xmlns="" id="{00000000-0008-0000-0200-0000D501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470" name="テキスト ボックス 469">
          <a:extLst>
            <a:ext uri="{FF2B5EF4-FFF2-40B4-BE49-F238E27FC236}">
              <a16:creationId xmlns:a16="http://schemas.microsoft.com/office/drawing/2014/main" xmlns="" id="{00000000-0008-0000-0200-0000D6010000}"/>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1" name="直線コネクタ 470">
          <a:extLst>
            <a:ext uri="{FF2B5EF4-FFF2-40B4-BE49-F238E27FC236}">
              <a16:creationId xmlns:a16="http://schemas.microsoft.com/office/drawing/2014/main" xmlns="" id="{00000000-0008-0000-0200-0000D701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472" name="テキスト ボックス 471">
          <a:extLst>
            <a:ext uri="{FF2B5EF4-FFF2-40B4-BE49-F238E27FC236}">
              <a16:creationId xmlns:a16="http://schemas.microsoft.com/office/drawing/2014/main" xmlns="" id="{00000000-0008-0000-0200-0000D8010000}"/>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3" name="直線コネクタ 472">
          <a:extLst>
            <a:ext uri="{FF2B5EF4-FFF2-40B4-BE49-F238E27FC236}">
              <a16:creationId xmlns:a16="http://schemas.microsoft.com/office/drawing/2014/main" xmlns="" id="{00000000-0008-0000-0200-0000D9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74" name="テキスト ボックス 473">
          <a:extLst>
            <a:ext uri="{FF2B5EF4-FFF2-40B4-BE49-F238E27FC236}">
              <a16:creationId xmlns:a16="http://schemas.microsoft.com/office/drawing/2014/main" xmlns="" id="{00000000-0008-0000-0200-0000DA010000}"/>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5" name="【一般廃棄物処理施設】&#10;一人当たり有形固定資産（償却資産）額グラフ枠">
          <a:extLst>
            <a:ext uri="{FF2B5EF4-FFF2-40B4-BE49-F238E27FC236}">
              <a16:creationId xmlns:a16="http://schemas.microsoft.com/office/drawing/2014/main" xmlns="" id="{00000000-0008-0000-0200-0000DB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126198</xdr:rowOff>
    </xdr:from>
    <xdr:to>
      <xdr:col>116</xdr:col>
      <xdr:colOff>62864</xdr:colOff>
      <xdr:row>42</xdr:row>
      <xdr:rowOff>37818</xdr:rowOff>
    </xdr:to>
    <xdr:cxnSp macro="">
      <xdr:nvCxnSpPr>
        <xdr:cNvPr id="476" name="直線コネクタ 475">
          <a:extLst>
            <a:ext uri="{FF2B5EF4-FFF2-40B4-BE49-F238E27FC236}">
              <a16:creationId xmlns:a16="http://schemas.microsoft.com/office/drawing/2014/main" xmlns="" id="{00000000-0008-0000-0200-0000DC010000}"/>
            </a:ext>
          </a:extLst>
        </xdr:cNvPr>
        <xdr:cNvCxnSpPr/>
      </xdr:nvCxnSpPr>
      <xdr:spPr>
        <a:xfrm flipV="1">
          <a:off x="22160864" y="5955498"/>
          <a:ext cx="0" cy="1283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41645</xdr:rowOff>
    </xdr:from>
    <xdr:ext cx="313932" cy="259045"/>
    <xdr:sp macro="" textlink="">
      <xdr:nvSpPr>
        <xdr:cNvPr id="477" name="【一般廃棄物処理施設】&#10;一人当たり有形固定資産（償却資産）額最小値テキスト">
          <a:extLst>
            <a:ext uri="{FF2B5EF4-FFF2-40B4-BE49-F238E27FC236}">
              <a16:creationId xmlns:a16="http://schemas.microsoft.com/office/drawing/2014/main" xmlns="" id="{00000000-0008-0000-0200-0000DD010000}"/>
            </a:ext>
          </a:extLst>
        </xdr:cNvPr>
        <xdr:cNvSpPr txBox="1"/>
      </xdr:nvSpPr>
      <xdr:spPr>
        <a:xfrm>
          <a:off x="22199600" y="724254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37818</xdr:rowOff>
    </xdr:from>
    <xdr:to>
      <xdr:col>116</xdr:col>
      <xdr:colOff>152400</xdr:colOff>
      <xdr:row>42</xdr:row>
      <xdr:rowOff>37818</xdr:rowOff>
    </xdr:to>
    <xdr:cxnSp macro="">
      <xdr:nvCxnSpPr>
        <xdr:cNvPr id="478" name="直線コネクタ 477">
          <a:extLst>
            <a:ext uri="{FF2B5EF4-FFF2-40B4-BE49-F238E27FC236}">
              <a16:creationId xmlns:a16="http://schemas.microsoft.com/office/drawing/2014/main" xmlns="" id="{00000000-0008-0000-0200-0000DE010000}"/>
            </a:ext>
          </a:extLst>
        </xdr:cNvPr>
        <xdr:cNvCxnSpPr/>
      </xdr:nvCxnSpPr>
      <xdr:spPr>
        <a:xfrm>
          <a:off x="22072600" y="7238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72875</xdr:rowOff>
    </xdr:from>
    <xdr:ext cx="599010" cy="259045"/>
    <xdr:sp macro="" textlink="">
      <xdr:nvSpPr>
        <xdr:cNvPr id="479" name="【一般廃棄物処理施設】&#10;一人当たり有形固定資産（償却資産）額最大値テキスト">
          <a:extLst>
            <a:ext uri="{FF2B5EF4-FFF2-40B4-BE49-F238E27FC236}">
              <a16:creationId xmlns:a16="http://schemas.microsoft.com/office/drawing/2014/main" xmlns="" id="{00000000-0008-0000-0200-0000DF010000}"/>
            </a:ext>
          </a:extLst>
        </xdr:cNvPr>
        <xdr:cNvSpPr txBox="1"/>
      </xdr:nvSpPr>
      <xdr:spPr>
        <a:xfrm>
          <a:off x="22199600" y="5730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126198</xdr:rowOff>
    </xdr:from>
    <xdr:to>
      <xdr:col>116</xdr:col>
      <xdr:colOff>152400</xdr:colOff>
      <xdr:row>34</xdr:row>
      <xdr:rowOff>126198</xdr:rowOff>
    </xdr:to>
    <xdr:cxnSp macro="">
      <xdr:nvCxnSpPr>
        <xdr:cNvPr id="480" name="直線コネクタ 479">
          <a:extLst>
            <a:ext uri="{FF2B5EF4-FFF2-40B4-BE49-F238E27FC236}">
              <a16:creationId xmlns:a16="http://schemas.microsoft.com/office/drawing/2014/main" xmlns="" id="{00000000-0008-0000-0200-0000E0010000}"/>
            </a:ext>
          </a:extLst>
        </xdr:cNvPr>
        <xdr:cNvCxnSpPr/>
      </xdr:nvCxnSpPr>
      <xdr:spPr>
        <a:xfrm>
          <a:off x="22072600" y="5955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63251</xdr:rowOff>
    </xdr:from>
    <xdr:ext cx="599010" cy="259045"/>
    <xdr:sp macro="" textlink="">
      <xdr:nvSpPr>
        <xdr:cNvPr id="481" name="【一般廃棄物処理施設】&#10;一人当たり有形固定資産（償却資産）額平均値テキスト">
          <a:extLst>
            <a:ext uri="{FF2B5EF4-FFF2-40B4-BE49-F238E27FC236}">
              <a16:creationId xmlns:a16="http://schemas.microsoft.com/office/drawing/2014/main" xmlns="" id="{00000000-0008-0000-0200-0000E1010000}"/>
            </a:ext>
          </a:extLst>
        </xdr:cNvPr>
        <xdr:cNvSpPr txBox="1"/>
      </xdr:nvSpPr>
      <xdr:spPr>
        <a:xfrm>
          <a:off x="22199600" y="65783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40374</xdr:rowOff>
    </xdr:from>
    <xdr:to>
      <xdr:col>116</xdr:col>
      <xdr:colOff>114300</xdr:colOff>
      <xdr:row>39</xdr:row>
      <xdr:rowOff>141974</xdr:rowOff>
    </xdr:to>
    <xdr:sp macro="" textlink="">
      <xdr:nvSpPr>
        <xdr:cNvPr id="482" name="フローチャート: 判断 481">
          <a:extLst>
            <a:ext uri="{FF2B5EF4-FFF2-40B4-BE49-F238E27FC236}">
              <a16:creationId xmlns:a16="http://schemas.microsoft.com/office/drawing/2014/main" xmlns="" id="{00000000-0008-0000-0200-0000E2010000}"/>
            </a:ext>
          </a:extLst>
        </xdr:cNvPr>
        <xdr:cNvSpPr/>
      </xdr:nvSpPr>
      <xdr:spPr>
        <a:xfrm>
          <a:off x="22110700" y="6726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56318</xdr:rowOff>
    </xdr:from>
    <xdr:to>
      <xdr:col>112</xdr:col>
      <xdr:colOff>38100</xdr:colOff>
      <xdr:row>39</xdr:row>
      <xdr:rowOff>157918</xdr:rowOff>
    </xdr:to>
    <xdr:sp macro="" textlink="">
      <xdr:nvSpPr>
        <xdr:cNvPr id="483" name="フローチャート: 判断 482">
          <a:extLst>
            <a:ext uri="{FF2B5EF4-FFF2-40B4-BE49-F238E27FC236}">
              <a16:creationId xmlns:a16="http://schemas.microsoft.com/office/drawing/2014/main" xmlns="" id="{00000000-0008-0000-0200-0000E3010000}"/>
            </a:ext>
          </a:extLst>
        </xdr:cNvPr>
        <xdr:cNvSpPr/>
      </xdr:nvSpPr>
      <xdr:spPr>
        <a:xfrm>
          <a:off x="21272500" y="6742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64502</xdr:rowOff>
    </xdr:from>
    <xdr:to>
      <xdr:col>107</xdr:col>
      <xdr:colOff>101600</xdr:colOff>
      <xdr:row>39</xdr:row>
      <xdr:rowOff>166102</xdr:rowOff>
    </xdr:to>
    <xdr:sp macro="" textlink="">
      <xdr:nvSpPr>
        <xdr:cNvPr id="484" name="フローチャート: 判断 483">
          <a:extLst>
            <a:ext uri="{FF2B5EF4-FFF2-40B4-BE49-F238E27FC236}">
              <a16:creationId xmlns:a16="http://schemas.microsoft.com/office/drawing/2014/main" xmlns="" id="{00000000-0008-0000-0200-0000E4010000}"/>
            </a:ext>
          </a:extLst>
        </xdr:cNvPr>
        <xdr:cNvSpPr/>
      </xdr:nvSpPr>
      <xdr:spPr>
        <a:xfrm>
          <a:off x="20383500" y="67510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75692</xdr:rowOff>
    </xdr:from>
    <xdr:to>
      <xdr:col>102</xdr:col>
      <xdr:colOff>165100</xdr:colOff>
      <xdr:row>40</xdr:row>
      <xdr:rowOff>5842</xdr:rowOff>
    </xdr:to>
    <xdr:sp macro="" textlink="">
      <xdr:nvSpPr>
        <xdr:cNvPr id="485" name="フローチャート: 判断 484">
          <a:extLst>
            <a:ext uri="{FF2B5EF4-FFF2-40B4-BE49-F238E27FC236}">
              <a16:creationId xmlns:a16="http://schemas.microsoft.com/office/drawing/2014/main" xmlns="" id="{00000000-0008-0000-0200-0000E5010000}"/>
            </a:ext>
          </a:extLst>
        </xdr:cNvPr>
        <xdr:cNvSpPr/>
      </xdr:nvSpPr>
      <xdr:spPr>
        <a:xfrm>
          <a:off x="19494500" y="676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89972</xdr:rowOff>
    </xdr:from>
    <xdr:to>
      <xdr:col>98</xdr:col>
      <xdr:colOff>38100</xdr:colOff>
      <xdr:row>40</xdr:row>
      <xdr:rowOff>20122</xdr:rowOff>
    </xdr:to>
    <xdr:sp macro="" textlink="">
      <xdr:nvSpPr>
        <xdr:cNvPr id="486" name="フローチャート: 判断 485">
          <a:extLst>
            <a:ext uri="{FF2B5EF4-FFF2-40B4-BE49-F238E27FC236}">
              <a16:creationId xmlns:a16="http://schemas.microsoft.com/office/drawing/2014/main" xmlns="" id="{00000000-0008-0000-0200-0000E6010000}"/>
            </a:ext>
          </a:extLst>
        </xdr:cNvPr>
        <xdr:cNvSpPr/>
      </xdr:nvSpPr>
      <xdr:spPr>
        <a:xfrm>
          <a:off x="18605500" y="6776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xmlns="" id="{00000000-0008-0000-0200-0000E7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xmlns="" id="{00000000-0008-0000-0200-0000E8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xmlns="" id="{00000000-0008-0000-0200-0000E9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xmlns="" id="{00000000-0008-0000-0200-0000EA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xmlns="" id="{00000000-0008-0000-0200-0000EB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24638</xdr:rowOff>
    </xdr:from>
    <xdr:to>
      <xdr:col>116</xdr:col>
      <xdr:colOff>114300</xdr:colOff>
      <xdr:row>40</xdr:row>
      <xdr:rowOff>126238</xdr:rowOff>
    </xdr:to>
    <xdr:sp macro="" textlink="">
      <xdr:nvSpPr>
        <xdr:cNvPr id="492" name="楕円 491">
          <a:extLst>
            <a:ext uri="{FF2B5EF4-FFF2-40B4-BE49-F238E27FC236}">
              <a16:creationId xmlns:a16="http://schemas.microsoft.com/office/drawing/2014/main" xmlns="" id="{00000000-0008-0000-0200-0000EC010000}"/>
            </a:ext>
          </a:extLst>
        </xdr:cNvPr>
        <xdr:cNvSpPr/>
      </xdr:nvSpPr>
      <xdr:spPr>
        <a:xfrm>
          <a:off x="22110700" y="6882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3065</xdr:rowOff>
    </xdr:from>
    <xdr:ext cx="534377" cy="259045"/>
    <xdr:sp macro="" textlink="">
      <xdr:nvSpPr>
        <xdr:cNvPr id="493" name="【一般廃棄物処理施設】&#10;一人当たり有形固定資産（償却資産）額該当値テキスト">
          <a:extLst>
            <a:ext uri="{FF2B5EF4-FFF2-40B4-BE49-F238E27FC236}">
              <a16:creationId xmlns:a16="http://schemas.microsoft.com/office/drawing/2014/main" xmlns="" id="{00000000-0008-0000-0200-0000ED010000}"/>
            </a:ext>
          </a:extLst>
        </xdr:cNvPr>
        <xdr:cNvSpPr txBox="1"/>
      </xdr:nvSpPr>
      <xdr:spPr>
        <a:xfrm>
          <a:off x="22199600" y="6861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30990</xdr:rowOff>
    </xdr:from>
    <xdr:to>
      <xdr:col>112</xdr:col>
      <xdr:colOff>38100</xdr:colOff>
      <xdr:row>40</xdr:row>
      <xdr:rowOff>132590</xdr:rowOff>
    </xdr:to>
    <xdr:sp macro="" textlink="">
      <xdr:nvSpPr>
        <xdr:cNvPr id="494" name="楕円 493">
          <a:extLst>
            <a:ext uri="{FF2B5EF4-FFF2-40B4-BE49-F238E27FC236}">
              <a16:creationId xmlns:a16="http://schemas.microsoft.com/office/drawing/2014/main" xmlns="" id="{00000000-0008-0000-0200-0000EE010000}"/>
            </a:ext>
          </a:extLst>
        </xdr:cNvPr>
        <xdr:cNvSpPr/>
      </xdr:nvSpPr>
      <xdr:spPr>
        <a:xfrm>
          <a:off x="21272500" y="6888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75438</xdr:rowOff>
    </xdr:from>
    <xdr:to>
      <xdr:col>116</xdr:col>
      <xdr:colOff>63500</xdr:colOff>
      <xdr:row>40</xdr:row>
      <xdr:rowOff>81790</xdr:rowOff>
    </xdr:to>
    <xdr:cxnSp macro="">
      <xdr:nvCxnSpPr>
        <xdr:cNvPr id="495" name="直線コネクタ 494">
          <a:extLst>
            <a:ext uri="{FF2B5EF4-FFF2-40B4-BE49-F238E27FC236}">
              <a16:creationId xmlns:a16="http://schemas.microsoft.com/office/drawing/2014/main" xmlns="" id="{00000000-0008-0000-0200-0000EF010000}"/>
            </a:ext>
          </a:extLst>
        </xdr:cNvPr>
        <xdr:cNvCxnSpPr/>
      </xdr:nvCxnSpPr>
      <xdr:spPr>
        <a:xfrm flipV="1">
          <a:off x="21323300" y="6933438"/>
          <a:ext cx="838200" cy="6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37843</xdr:rowOff>
    </xdr:from>
    <xdr:to>
      <xdr:col>107</xdr:col>
      <xdr:colOff>101600</xdr:colOff>
      <xdr:row>40</xdr:row>
      <xdr:rowOff>139443</xdr:rowOff>
    </xdr:to>
    <xdr:sp macro="" textlink="">
      <xdr:nvSpPr>
        <xdr:cNvPr id="496" name="楕円 495">
          <a:extLst>
            <a:ext uri="{FF2B5EF4-FFF2-40B4-BE49-F238E27FC236}">
              <a16:creationId xmlns:a16="http://schemas.microsoft.com/office/drawing/2014/main" xmlns="" id="{00000000-0008-0000-0200-0000F0010000}"/>
            </a:ext>
          </a:extLst>
        </xdr:cNvPr>
        <xdr:cNvSpPr/>
      </xdr:nvSpPr>
      <xdr:spPr>
        <a:xfrm>
          <a:off x="20383500" y="6895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81790</xdr:rowOff>
    </xdr:from>
    <xdr:to>
      <xdr:col>111</xdr:col>
      <xdr:colOff>177800</xdr:colOff>
      <xdr:row>40</xdr:row>
      <xdr:rowOff>88643</xdr:rowOff>
    </xdr:to>
    <xdr:cxnSp macro="">
      <xdr:nvCxnSpPr>
        <xdr:cNvPr id="497" name="直線コネクタ 496">
          <a:extLst>
            <a:ext uri="{FF2B5EF4-FFF2-40B4-BE49-F238E27FC236}">
              <a16:creationId xmlns:a16="http://schemas.microsoft.com/office/drawing/2014/main" xmlns="" id="{00000000-0008-0000-0200-0000F1010000}"/>
            </a:ext>
          </a:extLst>
        </xdr:cNvPr>
        <xdr:cNvCxnSpPr/>
      </xdr:nvCxnSpPr>
      <xdr:spPr>
        <a:xfrm flipV="1">
          <a:off x="20434300" y="6939790"/>
          <a:ext cx="889000" cy="6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42244</xdr:rowOff>
    </xdr:from>
    <xdr:to>
      <xdr:col>102</xdr:col>
      <xdr:colOff>165100</xdr:colOff>
      <xdr:row>40</xdr:row>
      <xdr:rowOff>143844</xdr:rowOff>
    </xdr:to>
    <xdr:sp macro="" textlink="">
      <xdr:nvSpPr>
        <xdr:cNvPr id="498" name="楕円 497">
          <a:extLst>
            <a:ext uri="{FF2B5EF4-FFF2-40B4-BE49-F238E27FC236}">
              <a16:creationId xmlns:a16="http://schemas.microsoft.com/office/drawing/2014/main" xmlns="" id="{00000000-0008-0000-0200-0000F2010000}"/>
            </a:ext>
          </a:extLst>
        </xdr:cNvPr>
        <xdr:cNvSpPr/>
      </xdr:nvSpPr>
      <xdr:spPr>
        <a:xfrm>
          <a:off x="19494500" y="6900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88643</xdr:rowOff>
    </xdr:from>
    <xdr:to>
      <xdr:col>107</xdr:col>
      <xdr:colOff>50800</xdr:colOff>
      <xdr:row>40</xdr:row>
      <xdr:rowOff>93044</xdr:rowOff>
    </xdr:to>
    <xdr:cxnSp macro="">
      <xdr:nvCxnSpPr>
        <xdr:cNvPr id="499" name="直線コネクタ 498">
          <a:extLst>
            <a:ext uri="{FF2B5EF4-FFF2-40B4-BE49-F238E27FC236}">
              <a16:creationId xmlns:a16="http://schemas.microsoft.com/office/drawing/2014/main" xmlns="" id="{00000000-0008-0000-0200-0000F3010000}"/>
            </a:ext>
          </a:extLst>
        </xdr:cNvPr>
        <xdr:cNvCxnSpPr/>
      </xdr:nvCxnSpPr>
      <xdr:spPr>
        <a:xfrm flipV="1">
          <a:off x="19545300" y="6946643"/>
          <a:ext cx="889000" cy="4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48161</xdr:rowOff>
    </xdr:from>
    <xdr:to>
      <xdr:col>98</xdr:col>
      <xdr:colOff>38100</xdr:colOff>
      <xdr:row>40</xdr:row>
      <xdr:rowOff>149761</xdr:rowOff>
    </xdr:to>
    <xdr:sp macro="" textlink="">
      <xdr:nvSpPr>
        <xdr:cNvPr id="500" name="楕円 499">
          <a:extLst>
            <a:ext uri="{FF2B5EF4-FFF2-40B4-BE49-F238E27FC236}">
              <a16:creationId xmlns:a16="http://schemas.microsoft.com/office/drawing/2014/main" xmlns="" id="{00000000-0008-0000-0200-0000F4010000}"/>
            </a:ext>
          </a:extLst>
        </xdr:cNvPr>
        <xdr:cNvSpPr/>
      </xdr:nvSpPr>
      <xdr:spPr>
        <a:xfrm>
          <a:off x="18605500" y="6906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93044</xdr:rowOff>
    </xdr:from>
    <xdr:to>
      <xdr:col>102</xdr:col>
      <xdr:colOff>114300</xdr:colOff>
      <xdr:row>40</xdr:row>
      <xdr:rowOff>98961</xdr:rowOff>
    </xdr:to>
    <xdr:cxnSp macro="">
      <xdr:nvCxnSpPr>
        <xdr:cNvPr id="501" name="直線コネクタ 500">
          <a:extLst>
            <a:ext uri="{FF2B5EF4-FFF2-40B4-BE49-F238E27FC236}">
              <a16:creationId xmlns:a16="http://schemas.microsoft.com/office/drawing/2014/main" xmlns="" id="{00000000-0008-0000-0200-0000F5010000}"/>
            </a:ext>
          </a:extLst>
        </xdr:cNvPr>
        <xdr:cNvCxnSpPr/>
      </xdr:nvCxnSpPr>
      <xdr:spPr>
        <a:xfrm flipV="1">
          <a:off x="18656300" y="6951044"/>
          <a:ext cx="889000" cy="5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38</xdr:row>
      <xdr:rowOff>2995</xdr:rowOff>
    </xdr:from>
    <xdr:ext cx="599010" cy="259045"/>
    <xdr:sp macro="" textlink="">
      <xdr:nvSpPr>
        <xdr:cNvPr id="502" name="n_1aveValue【一般廃棄物処理施設】&#10;一人当たり有形固定資産（償却資産）額">
          <a:extLst>
            <a:ext uri="{FF2B5EF4-FFF2-40B4-BE49-F238E27FC236}">
              <a16:creationId xmlns:a16="http://schemas.microsoft.com/office/drawing/2014/main" xmlns="" id="{00000000-0008-0000-0200-0000F6010000}"/>
            </a:ext>
          </a:extLst>
        </xdr:cNvPr>
        <xdr:cNvSpPr txBox="1"/>
      </xdr:nvSpPr>
      <xdr:spPr>
        <a:xfrm>
          <a:off x="21011095" y="6518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11179</xdr:rowOff>
    </xdr:from>
    <xdr:ext cx="599010" cy="259045"/>
    <xdr:sp macro="" textlink="">
      <xdr:nvSpPr>
        <xdr:cNvPr id="503" name="n_2aveValue【一般廃棄物処理施設】&#10;一人当たり有形固定資産（償却資産）額">
          <a:extLst>
            <a:ext uri="{FF2B5EF4-FFF2-40B4-BE49-F238E27FC236}">
              <a16:creationId xmlns:a16="http://schemas.microsoft.com/office/drawing/2014/main" xmlns="" id="{00000000-0008-0000-0200-0000F7010000}"/>
            </a:ext>
          </a:extLst>
        </xdr:cNvPr>
        <xdr:cNvSpPr txBox="1"/>
      </xdr:nvSpPr>
      <xdr:spPr>
        <a:xfrm>
          <a:off x="20134795" y="65262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22369</xdr:rowOff>
    </xdr:from>
    <xdr:ext cx="599010" cy="259045"/>
    <xdr:sp macro="" textlink="">
      <xdr:nvSpPr>
        <xdr:cNvPr id="504" name="n_3aveValue【一般廃棄物処理施設】&#10;一人当たり有形固定資産（償却資産）額">
          <a:extLst>
            <a:ext uri="{FF2B5EF4-FFF2-40B4-BE49-F238E27FC236}">
              <a16:creationId xmlns:a16="http://schemas.microsoft.com/office/drawing/2014/main" xmlns="" id="{00000000-0008-0000-0200-0000F8010000}"/>
            </a:ext>
          </a:extLst>
        </xdr:cNvPr>
        <xdr:cNvSpPr txBox="1"/>
      </xdr:nvSpPr>
      <xdr:spPr>
        <a:xfrm>
          <a:off x="19245795" y="65374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36649</xdr:rowOff>
    </xdr:from>
    <xdr:ext cx="599010" cy="259045"/>
    <xdr:sp macro="" textlink="">
      <xdr:nvSpPr>
        <xdr:cNvPr id="505" name="n_4aveValue【一般廃棄物処理施設】&#10;一人当たり有形固定資産（償却資産）額">
          <a:extLst>
            <a:ext uri="{FF2B5EF4-FFF2-40B4-BE49-F238E27FC236}">
              <a16:creationId xmlns:a16="http://schemas.microsoft.com/office/drawing/2014/main" xmlns="" id="{00000000-0008-0000-0200-0000F9010000}"/>
            </a:ext>
          </a:extLst>
        </xdr:cNvPr>
        <xdr:cNvSpPr txBox="1"/>
      </xdr:nvSpPr>
      <xdr:spPr>
        <a:xfrm>
          <a:off x="18356795" y="65517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40</xdr:row>
      <xdr:rowOff>123717</xdr:rowOff>
    </xdr:from>
    <xdr:ext cx="534377" cy="259045"/>
    <xdr:sp macro="" textlink="">
      <xdr:nvSpPr>
        <xdr:cNvPr id="506" name="n_1mainValue【一般廃棄物処理施設】&#10;一人当たり有形固定資産（償却資産）額">
          <a:extLst>
            <a:ext uri="{FF2B5EF4-FFF2-40B4-BE49-F238E27FC236}">
              <a16:creationId xmlns:a16="http://schemas.microsoft.com/office/drawing/2014/main" xmlns="" id="{00000000-0008-0000-0200-0000FA010000}"/>
            </a:ext>
          </a:extLst>
        </xdr:cNvPr>
        <xdr:cNvSpPr txBox="1"/>
      </xdr:nvSpPr>
      <xdr:spPr>
        <a:xfrm>
          <a:off x="21043411" y="6981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130570</xdr:rowOff>
    </xdr:from>
    <xdr:ext cx="534377" cy="259045"/>
    <xdr:sp macro="" textlink="">
      <xdr:nvSpPr>
        <xdr:cNvPr id="507" name="n_2mainValue【一般廃棄物処理施設】&#10;一人当たり有形固定資産（償却資産）額">
          <a:extLst>
            <a:ext uri="{FF2B5EF4-FFF2-40B4-BE49-F238E27FC236}">
              <a16:creationId xmlns:a16="http://schemas.microsoft.com/office/drawing/2014/main" xmlns="" id="{00000000-0008-0000-0200-0000FB010000}"/>
            </a:ext>
          </a:extLst>
        </xdr:cNvPr>
        <xdr:cNvSpPr txBox="1"/>
      </xdr:nvSpPr>
      <xdr:spPr>
        <a:xfrm>
          <a:off x="20167111" y="6988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134971</xdr:rowOff>
    </xdr:from>
    <xdr:ext cx="534377" cy="259045"/>
    <xdr:sp macro="" textlink="">
      <xdr:nvSpPr>
        <xdr:cNvPr id="508" name="n_3mainValue【一般廃棄物処理施設】&#10;一人当たり有形固定資産（償却資産）額">
          <a:extLst>
            <a:ext uri="{FF2B5EF4-FFF2-40B4-BE49-F238E27FC236}">
              <a16:creationId xmlns:a16="http://schemas.microsoft.com/office/drawing/2014/main" xmlns="" id="{00000000-0008-0000-0200-0000FC010000}"/>
            </a:ext>
          </a:extLst>
        </xdr:cNvPr>
        <xdr:cNvSpPr txBox="1"/>
      </xdr:nvSpPr>
      <xdr:spPr>
        <a:xfrm>
          <a:off x="19278111" y="6992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140888</xdr:rowOff>
    </xdr:from>
    <xdr:ext cx="534377" cy="259045"/>
    <xdr:sp macro="" textlink="">
      <xdr:nvSpPr>
        <xdr:cNvPr id="509" name="n_4mainValue【一般廃棄物処理施設】&#10;一人当たり有形固定資産（償却資産）額">
          <a:extLst>
            <a:ext uri="{FF2B5EF4-FFF2-40B4-BE49-F238E27FC236}">
              <a16:creationId xmlns:a16="http://schemas.microsoft.com/office/drawing/2014/main" xmlns="" id="{00000000-0008-0000-0200-0000FD010000}"/>
            </a:ext>
          </a:extLst>
        </xdr:cNvPr>
        <xdr:cNvSpPr txBox="1"/>
      </xdr:nvSpPr>
      <xdr:spPr>
        <a:xfrm>
          <a:off x="18389111" y="6998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0" name="正方形/長方形 509">
          <a:extLst>
            <a:ext uri="{FF2B5EF4-FFF2-40B4-BE49-F238E27FC236}">
              <a16:creationId xmlns:a16="http://schemas.microsoft.com/office/drawing/2014/main" xmlns="" id="{00000000-0008-0000-0200-0000FE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1" name="正方形/長方形 510">
          <a:extLst>
            <a:ext uri="{FF2B5EF4-FFF2-40B4-BE49-F238E27FC236}">
              <a16:creationId xmlns:a16="http://schemas.microsoft.com/office/drawing/2014/main" xmlns="" id="{00000000-0008-0000-0200-0000FF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2" name="正方形/長方形 511">
          <a:extLst>
            <a:ext uri="{FF2B5EF4-FFF2-40B4-BE49-F238E27FC236}">
              <a16:creationId xmlns:a16="http://schemas.microsoft.com/office/drawing/2014/main" xmlns="" id="{00000000-0008-0000-0200-000000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3" name="正方形/長方形 512">
          <a:extLst>
            <a:ext uri="{FF2B5EF4-FFF2-40B4-BE49-F238E27FC236}">
              <a16:creationId xmlns:a16="http://schemas.microsoft.com/office/drawing/2014/main" xmlns="" id="{00000000-0008-0000-0200-000001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4" name="正方形/長方形 513">
          <a:extLst>
            <a:ext uri="{FF2B5EF4-FFF2-40B4-BE49-F238E27FC236}">
              <a16:creationId xmlns:a16="http://schemas.microsoft.com/office/drawing/2014/main" xmlns="" id="{00000000-0008-0000-0200-000002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5" name="正方形/長方形 514">
          <a:extLst>
            <a:ext uri="{FF2B5EF4-FFF2-40B4-BE49-F238E27FC236}">
              <a16:creationId xmlns:a16="http://schemas.microsoft.com/office/drawing/2014/main" xmlns="" id="{00000000-0008-0000-0200-000003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6" name="正方形/長方形 515">
          <a:extLst>
            <a:ext uri="{FF2B5EF4-FFF2-40B4-BE49-F238E27FC236}">
              <a16:creationId xmlns:a16="http://schemas.microsoft.com/office/drawing/2014/main" xmlns="" id="{00000000-0008-0000-0200-000004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7" name="正方形/長方形 516">
          <a:extLst>
            <a:ext uri="{FF2B5EF4-FFF2-40B4-BE49-F238E27FC236}">
              <a16:creationId xmlns:a16="http://schemas.microsoft.com/office/drawing/2014/main" xmlns="" id="{00000000-0008-0000-0200-000005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8" name="テキスト ボックス 517">
          <a:extLst>
            <a:ext uri="{FF2B5EF4-FFF2-40B4-BE49-F238E27FC236}">
              <a16:creationId xmlns:a16="http://schemas.microsoft.com/office/drawing/2014/main" xmlns="" id="{00000000-0008-0000-0200-000006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9" name="直線コネクタ 518">
          <a:extLst>
            <a:ext uri="{FF2B5EF4-FFF2-40B4-BE49-F238E27FC236}">
              <a16:creationId xmlns:a16="http://schemas.microsoft.com/office/drawing/2014/main" xmlns="" id="{00000000-0008-0000-0200-000007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0" name="テキスト ボックス 519">
          <a:extLst>
            <a:ext uri="{FF2B5EF4-FFF2-40B4-BE49-F238E27FC236}">
              <a16:creationId xmlns:a16="http://schemas.microsoft.com/office/drawing/2014/main" xmlns="" id="{00000000-0008-0000-0200-000008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1" name="直線コネクタ 520">
          <a:extLst>
            <a:ext uri="{FF2B5EF4-FFF2-40B4-BE49-F238E27FC236}">
              <a16:creationId xmlns:a16="http://schemas.microsoft.com/office/drawing/2014/main" xmlns="" id="{00000000-0008-0000-0200-00000902000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2" name="テキスト ボックス 521">
          <a:extLst>
            <a:ext uri="{FF2B5EF4-FFF2-40B4-BE49-F238E27FC236}">
              <a16:creationId xmlns:a16="http://schemas.microsoft.com/office/drawing/2014/main" xmlns="" id="{00000000-0008-0000-0200-00000A020000}"/>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3" name="直線コネクタ 522">
          <a:extLst>
            <a:ext uri="{FF2B5EF4-FFF2-40B4-BE49-F238E27FC236}">
              <a16:creationId xmlns:a16="http://schemas.microsoft.com/office/drawing/2014/main" xmlns="" id="{00000000-0008-0000-0200-00000B02000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4" name="テキスト ボックス 523">
          <a:extLst>
            <a:ext uri="{FF2B5EF4-FFF2-40B4-BE49-F238E27FC236}">
              <a16:creationId xmlns:a16="http://schemas.microsoft.com/office/drawing/2014/main" xmlns="" id="{00000000-0008-0000-0200-00000C02000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5" name="直線コネクタ 524">
          <a:extLst>
            <a:ext uri="{FF2B5EF4-FFF2-40B4-BE49-F238E27FC236}">
              <a16:creationId xmlns:a16="http://schemas.microsoft.com/office/drawing/2014/main" xmlns="" id="{00000000-0008-0000-0200-00000D02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6" name="テキスト ボックス 525">
          <a:extLst>
            <a:ext uri="{FF2B5EF4-FFF2-40B4-BE49-F238E27FC236}">
              <a16:creationId xmlns:a16="http://schemas.microsoft.com/office/drawing/2014/main" xmlns="" id="{00000000-0008-0000-0200-00000E02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7" name="直線コネクタ 526">
          <a:extLst>
            <a:ext uri="{FF2B5EF4-FFF2-40B4-BE49-F238E27FC236}">
              <a16:creationId xmlns:a16="http://schemas.microsoft.com/office/drawing/2014/main" xmlns="" id="{00000000-0008-0000-0200-00000F02000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8" name="テキスト ボックス 527">
          <a:extLst>
            <a:ext uri="{FF2B5EF4-FFF2-40B4-BE49-F238E27FC236}">
              <a16:creationId xmlns:a16="http://schemas.microsoft.com/office/drawing/2014/main" xmlns="" id="{00000000-0008-0000-0200-00001002000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9" name="直線コネクタ 528">
          <a:extLst>
            <a:ext uri="{FF2B5EF4-FFF2-40B4-BE49-F238E27FC236}">
              <a16:creationId xmlns:a16="http://schemas.microsoft.com/office/drawing/2014/main" xmlns="" id="{00000000-0008-0000-0200-00001102000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0" name="テキスト ボックス 529">
          <a:extLst>
            <a:ext uri="{FF2B5EF4-FFF2-40B4-BE49-F238E27FC236}">
              <a16:creationId xmlns:a16="http://schemas.microsoft.com/office/drawing/2014/main" xmlns="" id="{00000000-0008-0000-0200-000012020000}"/>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1" name="直線コネクタ 530">
          <a:extLst>
            <a:ext uri="{FF2B5EF4-FFF2-40B4-BE49-F238E27FC236}">
              <a16:creationId xmlns:a16="http://schemas.microsoft.com/office/drawing/2014/main" xmlns="" id="{00000000-0008-0000-0200-000013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2" name="テキスト ボックス 531">
          <a:extLst>
            <a:ext uri="{FF2B5EF4-FFF2-40B4-BE49-F238E27FC236}">
              <a16:creationId xmlns:a16="http://schemas.microsoft.com/office/drawing/2014/main" xmlns="" id="{00000000-0008-0000-0200-000014020000}"/>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3" name="【保健センター・保健所】&#10;有形固定資産減価償却率グラフ枠">
          <a:extLst>
            <a:ext uri="{FF2B5EF4-FFF2-40B4-BE49-F238E27FC236}">
              <a16:creationId xmlns:a16="http://schemas.microsoft.com/office/drawing/2014/main" xmlns="" id="{00000000-0008-0000-0200-000015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38100</xdr:rowOff>
    </xdr:from>
    <xdr:to>
      <xdr:col>85</xdr:col>
      <xdr:colOff>126364</xdr:colOff>
      <xdr:row>64</xdr:row>
      <xdr:rowOff>76200</xdr:rowOff>
    </xdr:to>
    <xdr:cxnSp macro="">
      <xdr:nvCxnSpPr>
        <xdr:cNvPr id="534" name="直線コネクタ 533">
          <a:extLst>
            <a:ext uri="{FF2B5EF4-FFF2-40B4-BE49-F238E27FC236}">
              <a16:creationId xmlns:a16="http://schemas.microsoft.com/office/drawing/2014/main" xmlns="" id="{00000000-0008-0000-0200-000016020000}"/>
            </a:ext>
          </a:extLst>
        </xdr:cNvPr>
        <xdr:cNvCxnSpPr/>
      </xdr:nvCxnSpPr>
      <xdr:spPr>
        <a:xfrm flipV="1">
          <a:off x="16318864" y="9467850"/>
          <a:ext cx="0" cy="1581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535" name="【保健センター・保健所】&#10;有形固定資産減価償却率最小値テキスト">
          <a:extLst>
            <a:ext uri="{FF2B5EF4-FFF2-40B4-BE49-F238E27FC236}">
              <a16:creationId xmlns:a16="http://schemas.microsoft.com/office/drawing/2014/main" xmlns="" id="{00000000-0008-0000-0200-000017020000}"/>
            </a:ext>
          </a:extLst>
        </xdr:cNvPr>
        <xdr:cNvSpPr txBox="1"/>
      </xdr:nvSpPr>
      <xdr:spPr>
        <a:xfrm>
          <a:off x="16357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536" name="直線コネクタ 535">
          <a:extLst>
            <a:ext uri="{FF2B5EF4-FFF2-40B4-BE49-F238E27FC236}">
              <a16:creationId xmlns:a16="http://schemas.microsoft.com/office/drawing/2014/main" xmlns="" id="{00000000-0008-0000-0200-000018020000}"/>
            </a:ext>
          </a:extLst>
        </xdr:cNvPr>
        <xdr:cNvCxnSpPr/>
      </xdr:nvCxnSpPr>
      <xdr:spPr>
        <a:xfrm>
          <a:off x="16230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156227</xdr:rowOff>
    </xdr:from>
    <xdr:ext cx="405111" cy="259045"/>
    <xdr:sp macro="" textlink="">
      <xdr:nvSpPr>
        <xdr:cNvPr id="537" name="【保健センター・保健所】&#10;有形固定資産減価償却率最大値テキスト">
          <a:extLst>
            <a:ext uri="{FF2B5EF4-FFF2-40B4-BE49-F238E27FC236}">
              <a16:creationId xmlns:a16="http://schemas.microsoft.com/office/drawing/2014/main" xmlns="" id="{00000000-0008-0000-0200-000019020000}"/>
            </a:ext>
          </a:extLst>
        </xdr:cNvPr>
        <xdr:cNvSpPr txBox="1"/>
      </xdr:nvSpPr>
      <xdr:spPr>
        <a:xfrm>
          <a:off x="16357600" y="9243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38100</xdr:rowOff>
    </xdr:from>
    <xdr:to>
      <xdr:col>86</xdr:col>
      <xdr:colOff>25400</xdr:colOff>
      <xdr:row>55</xdr:row>
      <xdr:rowOff>38100</xdr:rowOff>
    </xdr:to>
    <xdr:cxnSp macro="">
      <xdr:nvCxnSpPr>
        <xdr:cNvPr id="538" name="直線コネクタ 537">
          <a:extLst>
            <a:ext uri="{FF2B5EF4-FFF2-40B4-BE49-F238E27FC236}">
              <a16:creationId xmlns:a16="http://schemas.microsoft.com/office/drawing/2014/main" xmlns="" id="{00000000-0008-0000-0200-00001A020000}"/>
            </a:ext>
          </a:extLst>
        </xdr:cNvPr>
        <xdr:cNvCxnSpPr/>
      </xdr:nvCxnSpPr>
      <xdr:spPr>
        <a:xfrm>
          <a:off x="16230600" y="946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152417</xdr:rowOff>
    </xdr:from>
    <xdr:ext cx="405111" cy="259045"/>
    <xdr:sp macro="" textlink="">
      <xdr:nvSpPr>
        <xdr:cNvPr id="539" name="【保健センター・保健所】&#10;有形固定資産減価償却率平均値テキスト">
          <a:extLst>
            <a:ext uri="{FF2B5EF4-FFF2-40B4-BE49-F238E27FC236}">
              <a16:creationId xmlns:a16="http://schemas.microsoft.com/office/drawing/2014/main" xmlns="" id="{00000000-0008-0000-0200-00001B020000}"/>
            </a:ext>
          </a:extLst>
        </xdr:cNvPr>
        <xdr:cNvSpPr txBox="1"/>
      </xdr:nvSpPr>
      <xdr:spPr>
        <a:xfrm>
          <a:off x="16357600" y="100965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2540</xdr:rowOff>
    </xdr:from>
    <xdr:to>
      <xdr:col>85</xdr:col>
      <xdr:colOff>177800</xdr:colOff>
      <xdr:row>59</xdr:row>
      <xdr:rowOff>104140</xdr:rowOff>
    </xdr:to>
    <xdr:sp macro="" textlink="">
      <xdr:nvSpPr>
        <xdr:cNvPr id="540" name="フローチャート: 判断 539">
          <a:extLst>
            <a:ext uri="{FF2B5EF4-FFF2-40B4-BE49-F238E27FC236}">
              <a16:creationId xmlns:a16="http://schemas.microsoft.com/office/drawing/2014/main" xmlns="" id="{00000000-0008-0000-0200-00001C020000}"/>
            </a:ext>
          </a:extLst>
        </xdr:cNvPr>
        <xdr:cNvSpPr/>
      </xdr:nvSpPr>
      <xdr:spPr>
        <a:xfrm>
          <a:off x="16268700" y="10118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135890</xdr:rowOff>
    </xdr:from>
    <xdr:to>
      <xdr:col>81</xdr:col>
      <xdr:colOff>101600</xdr:colOff>
      <xdr:row>59</xdr:row>
      <xdr:rowOff>66040</xdr:rowOff>
    </xdr:to>
    <xdr:sp macro="" textlink="">
      <xdr:nvSpPr>
        <xdr:cNvPr id="541" name="フローチャート: 判断 540">
          <a:extLst>
            <a:ext uri="{FF2B5EF4-FFF2-40B4-BE49-F238E27FC236}">
              <a16:creationId xmlns:a16="http://schemas.microsoft.com/office/drawing/2014/main" xmlns="" id="{00000000-0008-0000-0200-00001D020000}"/>
            </a:ext>
          </a:extLst>
        </xdr:cNvPr>
        <xdr:cNvSpPr/>
      </xdr:nvSpPr>
      <xdr:spPr>
        <a:xfrm>
          <a:off x="15430500" y="1007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114935</xdr:rowOff>
    </xdr:from>
    <xdr:to>
      <xdr:col>76</xdr:col>
      <xdr:colOff>165100</xdr:colOff>
      <xdr:row>59</xdr:row>
      <xdr:rowOff>45085</xdr:rowOff>
    </xdr:to>
    <xdr:sp macro="" textlink="">
      <xdr:nvSpPr>
        <xdr:cNvPr id="542" name="フローチャート: 判断 541">
          <a:extLst>
            <a:ext uri="{FF2B5EF4-FFF2-40B4-BE49-F238E27FC236}">
              <a16:creationId xmlns:a16="http://schemas.microsoft.com/office/drawing/2014/main" xmlns="" id="{00000000-0008-0000-0200-00001E020000}"/>
            </a:ext>
          </a:extLst>
        </xdr:cNvPr>
        <xdr:cNvSpPr/>
      </xdr:nvSpPr>
      <xdr:spPr>
        <a:xfrm>
          <a:off x="14541500" y="1005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55880</xdr:rowOff>
    </xdr:from>
    <xdr:to>
      <xdr:col>72</xdr:col>
      <xdr:colOff>38100</xdr:colOff>
      <xdr:row>58</xdr:row>
      <xdr:rowOff>157480</xdr:rowOff>
    </xdr:to>
    <xdr:sp macro="" textlink="">
      <xdr:nvSpPr>
        <xdr:cNvPr id="543" name="フローチャート: 判断 542">
          <a:extLst>
            <a:ext uri="{FF2B5EF4-FFF2-40B4-BE49-F238E27FC236}">
              <a16:creationId xmlns:a16="http://schemas.microsoft.com/office/drawing/2014/main" xmlns="" id="{00000000-0008-0000-0200-00001F020000}"/>
            </a:ext>
          </a:extLst>
        </xdr:cNvPr>
        <xdr:cNvSpPr/>
      </xdr:nvSpPr>
      <xdr:spPr>
        <a:xfrm>
          <a:off x="13652500" y="9999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40640</xdr:rowOff>
    </xdr:from>
    <xdr:to>
      <xdr:col>67</xdr:col>
      <xdr:colOff>101600</xdr:colOff>
      <xdr:row>58</xdr:row>
      <xdr:rowOff>142240</xdr:rowOff>
    </xdr:to>
    <xdr:sp macro="" textlink="">
      <xdr:nvSpPr>
        <xdr:cNvPr id="544" name="フローチャート: 判断 543">
          <a:extLst>
            <a:ext uri="{FF2B5EF4-FFF2-40B4-BE49-F238E27FC236}">
              <a16:creationId xmlns:a16="http://schemas.microsoft.com/office/drawing/2014/main" xmlns="" id="{00000000-0008-0000-0200-000020020000}"/>
            </a:ext>
          </a:extLst>
        </xdr:cNvPr>
        <xdr:cNvSpPr/>
      </xdr:nvSpPr>
      <xdr:spPr>
        <a:xfrm>
          <a:off x="12763500" y="998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xmlns="" id="{00000000-0008-0000-0200-000021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xmlns="" id="{00000000-0008-0000-0200-000022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xmlns="" id="{00000000-0008-0000-0200-000023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xmlns="" id="{00000000-0008-0000-0200-000024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xmlns="" id="{00000000-0008-0000-0200-000025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95885</xdr:rowOff>
    </xdr:from>
    <xdr:to>
      <xdr:col>85</xdr:col>
      <xdr:colOff>177800</xdr:colOff>
      <xdr:row>59</xdr:row>
      <xdr:rowOff>26035</xdr:rowOff>
    </xdr:to>
    <xdr:sp macro="" textlink="">
      <xdr:nvSpPr>
        <xdr:cNvPr id="550" name="楕円 549">
          <a:extLst>
            <a:ext uri="{FF2B5EF4-FFF2-40B4-BE49-F238E27FC236}">
              <a16:creationId xmlns:a16="http://schemas.microsoft.com/office/drawing/2014/main" xmlns="" id="{00000000-0008-0000-0200-000026020000}"/>
            </a:ext>
          </a:extLst>
        </xdr:cNvPr>
        <xdr:cNvSpPr/>
      </xdr:nvSpPr>
      <xdr:spPr>
        <a:xfrm>
          <a:off x="16268700" y="10039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118762</xdr:rowOff>
    </xdr:from>
    <xdr:ext cx="405111" cy="259045"/>
    <xdr:sp macro="" textlink="">
      <xdr:nvSpPr>
        <xdr:cNvPr id="551" name="【保健センター・保健所】&#10;有形固定資産減価償却率該当値テキスト">
          <a:extLst>
            <a:ext uri="{FF2B5EF4-FFF2-40B4-BE49-F238E27FC236}">
              <a16:creationId xmlns:a16="http://schemas.microsoft.com/office/drawing/2014/main" xmlns="" id="{00000000-0008-0000-0200-000027020000}"/>
            </a:ext>
          </a:extLst>
        </xdr:cNvPr>
        <xdr:cNvSpPr txBox="1"/>
      </xdr:nvSpPr>
      <xdr:spPr>
        <a:xfrm>
          <a:off x="16357600" y="98914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53975</xdr:rowOff>
    </xdr:from>
    <xdr:to>
      <xdr:col>81</xdr:col>
      <xdr:colOff>101600</xdr:colOff>
      <xdr:row>58</xdr:row>
      <xdr:rowOff>155575</xdr:rowOff>
    </xdr:to>
    <xdr:sp macro="" textlink="">
      <xdr:nvSpPr>
        <xdr:cNvPr id="552" name="楕円 551">
          <a:extLst>
            <a:ext uri="{FF2B5EF4-FFF2-40B4-BE49-F238E27FC236}">
              <a16:creationId xmlns:a16="http://schemas.microsoft.com/office/drawing/2014/main" xmlns="" id="{00000000-0008-0000-0200-000028020000}"/>
            </a:ext>
          </a:extLst>
        </xdr:cNvPr>
        <xdr:cNvSpPr/>
      </xdr:nvSpPr>
      <xdr:spPr>
        <a:xfrm>
          <a:off x="15430500" y="9998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104775</xdr:rowOff>
    </xdr:from>
    <xdr:to>
      <xdr:col>85</xdr:col>
      <xdr:colOff>127000</xdr:colOff>
      <xdr:row>58</xdr:row>
      <xdr:rowOff>146685</xdr:rowOff>
    </xdr:to>
    <xdr:cxnSp macro="">
      <xdr:nvCxnSpPr>
        <xdr:cNvPr id="553" name="直線コネクタ 552">
          <a:extLst>
            <a:ext uri="{FF2B5EF4-FFF2-40B4-BE49-F238E27FC236}">
              <a16:creationId xmlns:a16="http://schemas.microsoft.com/office/drawing/2014/main" xmlns="" id="{00000000-0008-0000-0200-000029020000}"/>
            </a:ext>
          </a:extLst>
        </xdr:cNvPr>
        <xdr:cNvCxnSpPr/>
      </xdr:nvCxnSpPr>
      <xdr:spPr>
        <a:xfrm>
          <a:off x="15481300" y="10048875"/>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12065</xdr:rowOff>
    </xdr:from>
    <xdr:to>
      <xdr:col>76</xdr:col>
      <xdr:colOff>165100</xdr:colOff>
      <xdr:row>58</xdr:row>
      <xdr:rowOff>113665</xdr:rowOff>
    </xdr:to>
    <xdr:sp macro="" textlink="">
      <xdr:nvSpPr>
        <xdr:cNvPr id="554" name="楕円 553">
          <a:extLst>
            <a:ext uri="{FF2B5EF4-FFF2-40B4-BE49-F238E27FC236}">
              <a16:creationId xmlns:a16="http://schemas.microsoft.com/office/drawing/2014/main" xmlns="" id="{00000000-0008-0000-0200-00002A020000}"/>
            </a:ext>
          </a:extLst>
        </xdr:cNvPr>
        <xdr:cNvSpPr/>
      </xdr:nvSpPr>
      <xdr:spPr>
        <a:xfrm>
          <a:off x="14541500" y="9956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62865</xdr:rowOff>
    </xdr:from>
    <xdr:to>
      <xdr:col>81</xdr:col>
      <xdr:colOff>50800</xdr:colOff>
      <xdr:row>58</xdr:row>
      <xdr:rowOff>104775</xdr:rowOff>
    </xdr:to>
    <xdr:cxnSp macro="">
      <xdr:nvCxnSpPr>
        <xdr:cNvPr id="555" name="直線コネクタ 554">
          <a:extLst>
            <a:ext uri="{FF2B5EF4-FFF2-40B4-BE49-F238E27FC236}">
              <a16:creationId xmlns:a16="http://schemas.microsoft.com/office/drawing/2014/main" xmlns="" id="{00000000-0008-0000-0200-00002B020000}"/>
            </a:ext>
          </a:extLst>
        </xdr:cNvPr>
        <xdr:cNvCxnSpPr/>
      </xdr:nvCxnSpPr>
      <xdr:spPr>
        <a:xfrm>
          <a:off x="14592300" y="1000696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139700</xdr:rowOff>
    </xdr:from>
    <xdr:to>
      <xdr:col>72</xdr:col>
      <xdr:colOff>38100</xdr:colOff>
      <xdr:row>58</xdr:row>
      <xdr:rowOff>69850</xdr:rowOff>
    </xdr:to>
    <xdr:sp macro="" textlink="">
      <xdr:nvSpPr>
        <xdr:cNvPr id="556" name="楕円 555">
          <a:extLst>
            <a:ext uri="{FF2B5EF4-FFF2-40B4-BE49-F238E27FC236}">
              <a16:creationId xmlns:a16="http://schemas.microsoft.com/office/drawing/2014/main" xmlns="" id="{00000000-0008-0000-0200-00002C020000}"/>
            </a:ext>
          </a:extLst>
        </xdr:cNvPr>
        <xdr:cNvSpPr/>
      </xdr:nvSpPr>
      <xdr:spPr>
        <a:xfrm>
          <a:off x="13652500" y="9912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19050</xdr:rowOff>
    </xdr:from>
    <xdr:to>
      <xdr:col>76</xdr:col>
      <xdr:colOff>114300</xdr:colOff>
      <xdr:row>58</xdr:row>
      <xdr:rowOff>62865</xdr:rowOff>
    </xdr:to>
    <xdr:cxnSp macro="">
      <xdr:nvCxnSpPr>
        <xdr:cNvPr id="557" name="直線コネクタ 556">
          <a:extLst>
            <a:ext uri="{FF2B5EF4-FFF2-40B4-BE49-F238E27FC236}">
              <a16:creationId xmlns:a16="http://schemas.microsoft.com/office/drawing/2014/main" xmlns="" id="{00000000-0008-0000-0200-00002D020000}"/>
            </a:ext>
          </a:extLst>
        </xdr:cNvPr>
        <xdr:cNvCxnSpPr/>
      </xdr:nvCxnSpPr>
      <xdr:spPr>
        <a:xfrm>
          <a:off x="13703300" y="9963150"/>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97790</xdr:rowOff>
    </xdr:from>
    <xdr:to>
      <xdr:col>67</xdr:col>
      <xdr:colOff>101600</xdr:colOff>
      <xdr:row>58</xdr:row>
      <xdr:rowOff>27940</xdr:rowOff>
    </xdr:to>
    <xdr:sp macro="" textlink="">
      <xdr:nvSpPr>
        <xdr:cNvPr id="558" name="楕円 557">
          <a:extLst>
            <a:ext uri="{FF2B5EF4-FFF2-40B4-BE49-F238E27FC236}">
              <a16:creationId xmlns:a16="http://schemas.microsoft.com/office/drawing/2014/main" xmlns="" id="{00000000-0008-0000-0200-00002E020000}"/>
            </a:ext>
          </a:extLst>
        </xdr:cNvPr>
        <xdr:cNvSpPr/>
      </xdr:nvSpPr>
      <xdr:spPr>
        <a:xfrm>
          <a:off x="12763500" y="9870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148590</xdr:rowOff>
    </xdr:from>
    <xdr:to>
      <xdr:col>71</xdr:col>
      <xdr:colOff>177800</xdr:colOff>
      <xdr:row>58</xdr:row>
      <xdr:rowOff>19050</xdr:rowOff>
    </xdr:to>
    <xdr:cxnSp macro="">
      <xdr:nvCxnSpPr>
        <xdr:cNvPr id="559" name="直線コネクタ 558">
          <a:extLst>
            <a:ext uri="{FF2B5EF4-FFF2-40B4-BE49-F238E27FC236}">
              <a16:creationId xmlns:a16="http://schemas.microsoft.com/office/drawing/2014/main" xmlns="" id="{00000000-0008-0000-0200-00002F020000}"/>
            </a:ext>
          </a:extLst>
        </xdr:cNvPr>
        <xdr:cNvCxnSpPr/>
      </xdr:nvCxnSpPr>
      <xdr:spPr>
        <a:xfrm>
          <a:off x="12814300" y="992124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57167</xdr:rowOff>
    </xdr:from>
    <xdr:ext cx="405111" cy="259045"/>
    <xdr:sp macro="" textlink="">
      <xdr:nvSpPr>
        <xdr:cNvPr id="560" name="n_1aveValue【保健センター・保健所】&#10;有形固定資産減価償却率">
          <a:extLst>
            <a:ext uri="{FF2B5EF4-FFF2-40B4-BE49-F238E27FC236}">
              <a16:creationId xmlns:a16="http://schemas.microsoft.com/office/drawing/2014/main" xmlns="" id="{00000000-0008-0000-0200-000030020000}"/>
            </a:ext>
          </a:extLst>
        </xdr:cNvPr>
        <xdr:cNvSpPr txBox="1"/>
      </xdr:nvSpPr>
      <xdr:spPr>
        <a:xfrm>
          <a:off x="15266044" y="10172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36212</xdr:rowOff>
    </xdr:from>
    <xdr:ext cx="405111" cy="259045"/>
    <xdr:sp macro="" textlink="">
      <xdr:nvSpPr>
        <xdr:cNvPr id="561" name="n_2aveValue【保健センター・保健所】&#10;有形固定資産減価償却率">
          <a:extLst>
            <a:ext uri="{FF2B5EF4-FFF2-40B4-BE49-F238E27FC236}">
              <a16:creationId xmlns:a16="http://schemas.microsoft.com/office/drawing/2014/main" xmlns="" id="{00000000-0008-0000-0200-000031020000}"/>
            </a:ext>
          </a:extLst>
        </xdr:cNvPr>
        <xdr:cNvSpPr txBox="1"/>
      </xdr:nvSpPr>
      <xdr:spPr>
        <a:xfrm>
          <a:off x="14389744" y="10151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148607</xdr:rowOff>
    </xdr:from>
    <xdr:ext cx="405111" cy="259045"/>
    <xdr:sp macro="" textlink="">
      <xdr:nvSpPr>
        <xdr:cNvPr id="562" name="n_3aveValue【保健センター・保健所】&#10;有形固定資産減価償却率">
          <a:extLst>
            <a:ext uri="{FF2B5EF4-FFF2-40B4-BE49-F238E27FC236}">
              <a16:creationId xmlns:a16="http://schemas.microsoft.com/office/drawing/2014/main" xmlns="" id="{00000000-0008-0000-0200-000032020000}"/>
            </a:ext>
          </a:extLst>
        </xdr:cNvPr>
        <xdr:cNvSpPr txBox="1"/>
      </xdr:nvSpPr>
      <xdr:spPr>
        <a:xfrm>
          <a:off x="13500744" y="10092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133367</xdr:rowOff>
    </xdr:from>
    <xdr:ext cx="405111" cy="259045"/>
    <xdr:sp macro="" textlink="">
      <xdr:nvSpPr>
        <xdr:cNvPr id="563" name="n_4aveValue【保健センター・保健所】&#10;有形固定資産減価償却率">
          <a:extLst>
            <a:ext uri="{FF2B5EF4-FFF2-40B4-BE49-F238E27FC236}">
              <a16:creationId xmlns:a16="http://schemas.microsoft.com/office/drawing/2014/main" xmlns="" id="{00000000-0008-0000-0200-000033020000}"/>
            </a:ext>
          </a:extLst>
        </xdr:cNvPr>
        <xdr:cNvSpPr txBox="1"/>
      </xdr:nvSpPr>
      <xdr:spPr>
        <a:xfrm>
          <a:off x="12611744" y="10077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652</xdr:rowOff>
    </xdr:from>
    <xdr:ext cx="405111" cy="259045"/>
    <xdr:sp macro="" textlink="">
      <xdr:nvSpPr>
        <xdr:cNvPr id="564" name="n_1mainValue【保健センター・保健所】&#10;有形固定資産減価償却率">
          <a:extLst>
            <a:ext uri="{FF2B5EF4-FFF2-40B4-BE49-F238E27FC236}">
              <a16:creationId xmlns:a16="http://schemas.microsoft.com/office/drawing/2014/main" xmlns="" id="{00000000-0008-0000-0200-000034020000}"/>
            </a:ext>
          </a:extLst>
        </xdr:cNvPr>
        <xdr:cNvSpPr txBox="1"/>
      </xdr:nvSpPr>
      <xdr:spPr>
        <a:xfrm>
          <a:off x="15266044" y="9773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130192</xdr:rowOff>
    </xdr:from>
    <xdr:ext cx="405111" cy="259045"/>
    <xdr:sp macro="" textlink="">
      <xdr:nvSpPr>
        <xdr:cNvPr id="565" name="n_2mainValue【保健センター・保健所】&#10;有形固定資産減価償却率">
          <a:extLst>
            <a:ext uri="{FF2B5EF4-FFF2-40B4-BE49-F238E27FC236}">
              <a16:creationId xmlns:a16="http://schemas.microsoft.com/office/drawing/2014/main" xmlns="" id="{00000000-0008-0000-0200-000035020000}"/>
            </a:ext>
          </a:extLst>
        </xdr:cNvPr>
        <xdr:cNvSpPr txBox="1"/>
      </xdr:nvSpPr>
      <xdr:spPr>
        <a:xfrm>
          <a:off x="14389744" y="9731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86377</xdr:rowOff>
    </xdr:from>
    <xdr:ext cx="405111" cy="259045"/>
    <xdr:sp macro="" textlink="">
      <xdr:nvSpPr>
        <xdr:cNvPr id="566" name="n_3mainValue【保健センター・保健所】&#10;有形固定資産減価償却率">
          <a:extLst>
            <a:ext uri="{FF2B5EF4-FFF2-40B4-BE49-F238E27FC236}">
              <a16:creationId xmlns:a16="http://schemas.microsoft.com/office/drawing/2014/main" xmlns="" id="{00000000-0008-0000-0200-000036020000}"/>
            </a:ext>
          </a:extLst>
        </xdr:cNvPr>
        <xdr:cNvSpPr txBox="1"/>
      </xdr:nvSpPr>
      <xdr:spPr>
        <a:xfrm>
          <a:off x="13500744" y="9687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44467</xdr:rowOff>
    </xdr:from>
    <xdr:ext cx="405111" cy="259045"/>
    <xdr:sp macro="" textlink="">
      <xdr:nvSpPr>
        <xdr:cNvPr id="567" name="n_4mainValue【保健センター・保健所】&#10;有形固定資産減価償却率">
          <a:extLst>
            <a:ext uri="{FF2B5EF4-FFF2-40B4-BE49-F238E27FC236}">
              <a16:creationId xmlns:a16="http://schemas.microsoft.com/office/drawing/2014/main" xmlns="" id="{00000000-0008-0000-0200-000037020000}"/>
            </a:ext>
          </a:extLst>
        </xdr:cNvPr>
        <xdr:cNvSpPr txBox="1"/>
      </xdr:nvSpPr>
      <xdr:spPr>
        <a:xfrm>
          <a:off x="12611744" y="9645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8" name="正方形/長方形 567">
          <a:extLst>
            <a:ext uri="{FF2B5EF4-FFF2-40B4-BE49-F238E27FC236}">
              <a16:creationId xmlns:a16="http://schemas.microsoft.com/office/drawing/2014/main" xmlns="" id="{00000000-0008-0000-0200-000038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9" name="正方形/長方形 568">
          <a:extLst>
            <a:ext uri="{FF2B5EF4-FFF2-40B4-BE49-F238E27FC236}">
              <a16:creationId xmlns:a16="http://schemas.microsoft.com/office/drawing/2014/main" xmlns="" id="{00000000-0008-0000-0200-000039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0" name="正方形/長方形 569">
          <a:extLst>
            <a:ext uri="{FF2B5EF4-FFF2-40B4-BE49-F238E27FC236}">
              <a16:creationId xmlns:a16="http://schemas.microsoft.com/office/drawing/2014/main" xmlns="" id="{00000000-0008-0000-0200-00003A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1" name="正方形/長方形 570">
          <a:extLst>
            <a:ext uri="{FF2B5EF4-FFF2-40B4-BE49-F238E27FC236}">
              <a16:creationId xmlns:a16="http://schemas.microsoft.com/office/drawing/2014/main" xmlns="" id="{00000000-0008-0000-0200-00003B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2" name="正方形/長方形 571">
          <a:extLst>
            <a:ext uri="{FF2B5EF4-FFF2-40B4-BE49-F238E27FC236}">
              <a16:creationId xmlns:a16="http://schemas.microsoft.com/office/drawing/2014/main" xmlns="" id="{00000000-0008-0000-0200-00003C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3" name="正方形/長方形 572">
          <a:extLst>
            <a:ext uri="{FF2B5EF4-FFF2-40B4-BE49-F238E27FC236}">
              <a16:creationId xmlns:a16="http://schemas.microsoft.com/office/drawing/2014/main" xmlns="" id="{00000000-0008-0000-0200-00003D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4" name="正方形/長方形 573">
          <a:extLst>
            <a:ext uri="{FF2B5EF4-FFF2-40B4-BE49-F238E27FC236}">
              <a16:creationId xmlns:a16="http://schemas.microsoft.com/office/drawing/2014/main" xmlns="" id="{00000000-0008-0000-0200-00003E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5" name="正方形/長方形 574">
          <a:extLst>
            <a:ext uri="{FF2B5EF4-FFF2-40B4-BE49-F238E27FC236}">
              <a16:creationId xmlns:a16="http://schemas.microsoft.com/office/drawing/2014/main" xmlns="" id="{00000000-0008-0000-0200-00003F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6" name="テキスト ボックス 575">
          <a:extLst>
            <a:ext uri="{FF2B5EF4-FFF2-40B4-BE49-F238E27FC236}">
              <a16:creationId xmlns:a16="http://schemas.microsoft.com/office/drawing/2014/main" xmlns="" id="{00000000-0008-0000-0200-000040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7" name="直線コネクタ 576">
          <a:extLst>
            <a:ext uri="{FF2B5EF4-FFF2-40B4-BE49-F238E27FC236}">
              <a16:creationId xmlns:a16="http://schemas.microsoft.com/office/drawing/2014/main" xmlns="" id="{00000000-0008-0000-0200-000041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8" name="直線コネクタ 577">
          <a:extLst>
            <a:ext uri="{FF2B5EF4-FFF2-40B4-BE49-F238E27FC236}">
              <a16:creationId xmlns:a16="http://schemas.microsoft.com/office/drawing/2014/main" xmlns="" id="{00000000-0008-0000-0200-00004202000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9" name="テキスト ボックス 578">
          <a:extLst>
            <a:ext uri="{FF2B5EF4-FFF2-40B4-BE49-F238E27FC236}">
              <a16:creationId xmlns:a16="http://schemas.microsoft.com/office/drawing/2014/main" xmlns="" id="{00000000-0008-0000-0200-000043020000}"/>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80" name="直線コネクタ 579">
          <a:extLst>
            <a:ext uri="{FF2B5EF4-FFF2-40B4-BE49-F238E27FC236}">
              <a16:creationId xmlns:a16="http://schemas.microsoft.com/office/drawing/2014/main" xmlns="" id="{00000000-0008-0000-0200-000044020000}"/>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1" name="テキスト ボックス 580">
          <a:extLst>
            <a:ext uri="{FF2B5EF4-FFF2-40B4-BE49-F238E27FC236}">
              <a16:creationId xmlns:a16="http://schemas.microsoft.com/office/drawing/2014/main" xmlns="" id="{00000000-0008-0000-0200-000045020000}"/>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2" name="直線コネクタ 581">
          <a:extLst>
            <a:ext uri="{FF2B5EF4-FFF2-40B4-BE49-F238E27FC236}">
              <a16:creationId xmlns:a16="http://schemas.microsoft.com/office/drawing/2014/main" xmlns="" id="{00000000-0008-0000-0200-00004602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3" name="テキスト ボックス 582">
          <a:extLst>
            <a:ext uri="{FF2B5EF4-FFF2-40B4-BE49-F238E27FC236}">
              <a16:creationId xmlns:a16="http://schemas.microsoft.com/office/drawing/2014/main" xmlns="" id="{00000000-0008-0000-0200-00004702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4" name="直線コネクタ 583">
          <a:extLst>
            <a:ext uri="{FF2B5EF4-FFF2-40B4-BE49-F238E27FC236}">
              <a16:creationId xmlns:a16="http://schemas.microsoft.com/office/drawing/2014/main" xmlns="" id="{00000000-0008-0000-0200-000048020000}"/>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5" name="テキスト ボックス 584">
          <a:extLst>
            <a:ext uri="{FF2B5EF4-FFF2-40B4-BE49-F238E27FC236}">
              <a16:creationId xmlns:a16="http://schemas.microsoft.com/office/drawing/2014/main" xmlns="" id="{00000000-0008-0000-0200-000049020000}"/>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6" name="直線コネクタ 585">
          <a:extLst>
            <a:ext uri="{FF2B5EF4-FFF2-40B4-BE49-F238E27FC236}">
              <a16:creationId xmlns:a16="http://schemas.microsoft.com/office/drawing/2014/main" xmlns="" id="{00000000-0008-0000-0200-00004A02000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7" name="テキスト ボックス 586">
          <a:extLst>
            <a:ext uri="{FF2B5EF4-FFF2-40B4-BE49-F238E27FC236}">
              <a16:creationId xmlns:a16="http://schemas.microsoft.com/office/drawing/2014/main" xmlns="" id="{00000000-0008-0000-0200-00004B020000}"/>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8" name="直線コネクタ 587">
          <a:extLst>
            <a:ext uri="{FF2B5EF4-FFF2-40B4-BE49-F238E27FC236}">
              <a16:creationId xmlns:a16="http://schemas.microsoft.com/office/drawing/2014/main" xmlns="" id="{00000000-0008-0000-0200-00004C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9" name="テキスト ボックス 588">
          <a:extLst>
            <a:ext uri="{FF2B5EF4-FFF2-40B4-BE49-F238E27FC236}">
              <a16:creationId xmlns:a16="http://schemas.microsoft.com/office/drawing/2014/main" xmlns="" id="{00000000-0008-0000-0200-00004D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0" name="【保健センター・保健所】&#10;一人当たり面積グラフ枠">
          <a:extLst>
            <a:ext uri="{FF2B5EF4-FFF2-40B4-BE49-F238E27FC236}">
              <a16:creationId xmlns:a16="http://schemas.microsoft.com/office/drawing/2014/main" xmlns="" id="{00000000-0008-0000-0200-00004E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64770</xdr:rowOff>
    </xdr:from>
    <xdr:to>
      <xdr:col>116</xdr:col>
      <xdr:colOff>62864</xdr:colOff>
      <xdr:row>64</xdr:row>
      <xdr:rowOff>64770</xdr:rowOff>
    </xdr:to>
    <xdr:cxnSp macro="">
      <xdr:nvCxnSpPr>
        <xdr:cNvPr id="591" name="直線コネクタ 590">
          <a:extLst>
            <a:ext uri="{FF2B5EF4-FFF2-40B4-BE49-F238E27FC236}">
              <a16:creationId xmlns:a16="http://schemas.microsoft.com/office/drawing/2014/main" xmlns="" id="{00000000-0008-0000-0200-00004F020000}"/>
            </a:ext>
          </a:extLst>
        </xdr:cNvPr>
        <xdr:cNvCxnSpPr/>
      </xdr:nvCxnSpPr>
      <xdr:spPr>
        <a:xfrm flipV="1">
          <a:off x="22160864" y="9494520"/>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68597</xdr:rowOff>
    </xdr:from>
    <xdr:ext cx="469744" cy="259045"/>
    <xdr:sp macro="" textlink="">
      <xdr:nvSpPr>
        <xdr:cNvPr id="592" name="【保健センター・保健所】&#10;一人当たり面積最小値テキスト">
          <a:extLst>
            <a:ext uri="{FF2B5EF4-FFF2-40B4-BE49-F238E27FC236}">
              <a16:creationId xmlns:a16="http://schemas.microsoft.com/office/drawing/2014/main" xmlns="" id="{00000000-0008-0000-0200-000050020000}"/>
            </a:ext>
          </a:extLst>
        </xdr:cNvPr>
        <xdr:cNvSpPr txBox="1"/>
      </xdr:nvSpPr>
      <xdr:spPr>
        <a:xfrm>
          <a:off x="22199600" y="1104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64770</xdr:rowOff>
    </xdr:from>
    <xdr:to>
      <xdr:col>116</xdr:col>
      <xdr:colOff>152400</xdr:colOff>
      <xdr:row>64</xdr:row>
      <xdr:rowOff>64770</xdr:rowOff>
    </xdr:to>
    <xdr:cxnSp macro="">
      <xdr:nvCxnSpPr>
        <xdr:cNvPr id="593" name="直線コネクタ 592">
          <a:extLst>
            <a:ext uri="{FF2B5EF4-FFF2-40B4-BE49-F238E27FC236}">
              <a16:creationId xmlns:a16="http://schemas.microsoft.com/office/drawing/2014/main" xmlns="" id="{00000000-0008-0000-0200-000051020000}"/>
            </a:ext>
          </a:extLst>
        </xdr:cNvPr>
        <xdr:cNvCxnSpPr/>
      </xdr:nvCxnSpPr>
      <xdr:spPr>
        <a:xfrm>
          <a:off x="22072600" y="1103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11447</xdr:rowOff>
    </xdr:from>
    <xdr:ext cx="469744" cy="259045"/>
    <xdr:sp macro="" textlink="">
      <xdr:nvSpPr>
        <xdr:cNvPr id="594" name="【保健センター・保健所】&#10;一人当たり面積最大値テキスト">
          <a:extLst>
            <a:ext uri="{FF2B5EF4-FFF2-40B4-BE49-F238E27FC236}">
              <a16:creationId xmlns:a16="http://schemas.microsoft.com/office/drawing/2014/main" xmlns="" id="{00000000-0008-0000-0200-000052020000}"/>
            </a:ext>
          </a:extLst>
        </xdr:cNvPr>
        <xdr:cNvSpPr txBox="1"/>
      </xdr:nvSpPr>
      <xdr:spPr>
        <a:xfrm>
          <a:off x="22199600" y="9269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64770</xdr:rowOff>
    </xdr:from>
    <xdr:to>
      <xdr:col>116</xdr:col>
      <xdr:colOff>152400</xdr:colOff>
      <xdr:row>55</xdr:row>
      <xdr:rowOff>64770</xdr:rowOff>
    </xdr:to>
    <xdr:cxnSp macro="">
      <xdr:nvCxnSpPr>
        <xdr:cNvPr id="595" name="直線コネクタ 594">
          <a:extLst>
            <a:ext uri="{FF2B5EF4-FFF2-40B4-BE49-F238E27FC236}">
              <a16:creationId xmlns:a16="http://schemas.microsoft.com/office/drawing/2014/main" xmlns="" id="{00000000-0008-0000-0200-000053020000}"/>
            </a:ext>
          </a:extLst>
        </xdr:cNvPr>
        <xdr:cNvCxnSpPr/>
      </xdr:nvCxnSpPr>
      <xdr:spPr>
        <a:xfrm>
          <a:off x="22072600" y="9494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45737</xdr:rowOff>
    </xdr:from>
    <xdr:ext cx="469744" cy="259045"/>
    <xdr:sp macro="" textlink="">
      <xdr:nvSpPr>
        <xdr:cNvPr id="596" name="【保健センター・保健所】&#10;一人当たり面積平均値テキスト">
          <a:extLst>
            <a:ext uri="{FF2B5EF4-FFF2-40B4-BE49-F238E27FC236}">
              <a16:creationId xmlns:a16="http://schemas.microsoft.com/office/drawing/2014/main" xmlns="" id="{00000000-0008-0000-0200-000054020000}"/>
            </a:ext>
          </a:extLst>
        </xdr:cNvPr>
        <xdr:cNvSpPr txBox="1"/>
      </xdr:nvSpPr>
      <xdr:spPr>
        <a:xfrm>
          <a:off x="22199600" y="106756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67310</xdr:rowOff>
    </xdr:from>
    <xdr:to>
      <xdr:col>116</xdr:col>
      <xdr:colOff>114300</xdr:colOff>
      <xdr:row>62</xdr:row>
      <xdr:rowOff>168910</xdr:rowOff>
    </xdr:to>
    <xdr:sp macro="" textlink="">
      <xdr:nvSpPr>
        <xdr:cNvPr id="597" name="フローチャート: 判断 596">
          <a:extLst>
            <a:ext uri="{FF2B5EF4-FFF2-40B4-BE49-F238E27FC236}">
              <a16:creationId xmlns:a16="http://schemas.microsoft.com/office/drawing/2014/main" xmlns="" id="{00000000-0008-0000-0200-000055020000}"/>
            </a:ext>
          </a:extLst>
        </xdr:cNvPr>
        <xdr:cNvSpPr/>
      </xdr:nvSpPr>
      <xdr:spPr>
        <a:xfrm>
          <a:off x="22110700" y="10697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67310</xdr:rowOff>
    </xdr:from>
    <xdr:to>
      <xdr:col>112</xdr:col>
      <xdr:colOff>38100</xdr:colOff>
      <xdr:row>62</xdr:row>
      <xdr:rowOff>168910</xdr:rowOff>
    </xdr:to>
    <xdr:sp macro="" textlink="">
      <xdr:nvSpPr>
        <xdr:cNvPr id="598" name="フローチャート: 判断 597">
          <a:extLst>
            <a:ext uri="{FF2B5EF4-FFF2-40B4-BE49-F238E27FC236}">
              <a16:creationId xmlns:a16="http://schemas.microsoft.com/office/drawing/2014/main" xmlns="" id="{00000000-0008-0000-0200-000056020000}"/>
            </a:ext>
          </a:extLst>
        </xdr:cNvPr>
        <xdr:cNvSpPr/>
      </xdr:nvSpPr>
      <xdr:spPr>
        <a:xfrm>
          <a:off x="21272500" y="10697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74930</xdr:rowOff>
    </xdr:from>
    <xdr:to>
      <xdr:col>107</xdr:col>
      <xdr:colOff>101600</xdr:colOff>
      <xdr:row>63</xdr:row>
      <xdr:rowOff>5080</xdr:rowOff>
    </xdr:to>
    <xdr:sp macro="" textlink="">
      <xdr:nvSpPr>
        <xdr:cNvPr id="599" name="フローチャート: 判断 598">
          <a:extLst>
            <a:ext uri="{FF2B5EF4-FFF2-40B4-BE49-F238E27FC236}">
              <a16:creationId xmlns:a16="http://schemas.microsoft.com/office/drawing/2014/main" xmlns="" id="{00000000-0008-0000-0200-000057020000}"/>
            </a:ext>
          </a:extLst>
        </xdr:cNvPr>
        <xdr:cNvSpPr/>
      </xdr:nvSpPr>
      <xdr:spPr>
        <a:xfrm>
          <a:off x="20383500" y="1070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48260</xdr:rowOff>
    </xdr:from>
    <xdr:to>
      <xdr:col>102</xdr:col>
      <xdr:colOff>165100</xdr:colOff>
      <xdr:row>62</xdr:row>
      <xdr:rowOff>149860</xdr:rowOff>
    </xdr:to>
    <xdr:sp macro="" textlink="">
      <xdr:nvSpPr>
        <xdr:cNvPr id="600" name="フローチャート: 判断 599">
          <a:extLst>
            <a:ext uri="{FF2B5EF4-FFF2-40B4-BE49-F238E27FC236}">
              <a16:creationId xmlns:a16="http://schemas.microsoft.com/office/drawing/2014/main" xmlns="" id="{00000000-0008-0000-0200-000058020000}"/>
            </a:ext>
          </a:extLst>
        </xdr:cNvPr>
        <xdr:cNvSpPr/>
      </xdr:nvSpPr>
      <xdr:spPr>
        <a:xfrm>
          <a:off x="19494500" y="1067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93980</xdr:rowOff>
    </xdr:from>
    <xdr:to>
      <xdr:col>98</xdr:col>
      <xdr:colOff>38100</xdr:colOff>
      <xdr:row>63</xdr:row>
      <xdr:rowOff>24130</xdr:rowOff>
    </xdr:to>
    <xdr:sp macro="" textlink="">
      <xdr:nvSpPr>
        <xdr:cNvPr id="601" name="フローチャート: 判断 600">
          <a:extLst>
            <a:ext uri="{FF2B5EF4-FFF2-40B4-BE49-F238E27FC236}">
              <a16:creationId xmlns:a16="http://schemas.microsoft.com/office/drawing/2014/main" xmlns="" id="{00000000-0008-0000-0200-000059020000}"/>
            </a:ext>
          </a:extLst>
        </xdr:cNvPr>
        <xdr:cNvSpPr/>
      </xdr:nvSpPr>
      <xdr:spPr>
        <a:xfrm>
          <a:off x="18605500" y="10723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xmlns="" id="{00000000-0008-0000-0200-00005A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xmlns="" id="{00000000-0008-0000-0200-00005B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xmlns="" id="{00000000-0008-0000-0200-00005C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xmlns="" id="{00000000-0008-0000-0200-00005D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xmlns="" id="{00000000-0008-0000-0200-00005E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162560</xdr:rowOff>
    </xdr:from>
    <xdr:to>
      <xdr:col>116</xdr:col>
      <xdr:colOff>114300</xdr:colOff>
      <xdr:row>62</xdr:row>
      <xdr:rowOff>92710</xdr:rowOff>
    </xdr:to>
    <xdr:sp macro="" textlink="">
      <xdr:nvSpPr>
        <xdr:cNvPr id="607" name="楕円 606">
          <a:extLst>
            <a:ext uri="{FF2B5EF4-FFF2-40B4-BE49-F238E27FC236}">
              <a16:creationId xmlns:a16="http://schemas.microsoft.com/office/drawing/2014/main" xmlns="" id="{00000000-0008-0000-0200-00005F020000}"/>
            </a:ext>
          </a:extLst>
        </xdr:cNvPr>
        <xdr:cNvSpPr/>
      </xdr:nvSpPr>
      <xdr:spPr>
        <a:xfrm>
          <a:off x="22110700" y="10621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13987</xdr:rowOff>
    </xdr:from>
    <xdr:ext cx="469744" cy="259045"/>
    <xdr:sp macro="" textlink="">
      <xdr:nvSpPr>
        <xdr:cNvPr id="608" name="【保健センター・保健所】&#10;一人当たり面積該当値テキスト">
          <a:extLst>
            <a:ext uri="{FF2B5EF4-FFF2-40B4-BE49-F238E27FC236}">
              <a16:creationId xmlns:a16="http://schemas.microsoft.com/office/drawing/2014/main" xmlns="" id="{00000000-0008-0000-0200-000060020000}"/>
            </a:ext>
          </a:extLst>
        </xdr:cNvPr>
        <xdr:cNvSpPr txBox="1"/>
      </xdr:nvSpPr>
      <xdr:spPr>
        <a:xfrm>
          <a:off x="22199600" y="10472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170180</xdr:rowOff>
    </xdr:from>
    <xdr:to>
      <xdr:col>112</xdr:col>
      <xdr:colOff>38100</xdr:colOff>
      <xdr:row>62</xdr:row>
      <xdr:rowOff>100330</xdr:rowOff>
    </xdr:to>
    <xdr:sp macro="" textlink="">
      <xdr:nvSpPr>
        <xdr:cNvPr id="609" name="楕円 608">
          <a:extLst>
            <a:ext uri="{FF2B5EF4-FFF2-40B4-BE49-F238E27FC236}">
              <a16:creationId xmlns:a16="http://schemas.microsoft.com/office/drawing/2014/main" xmlns="" id="{00000000-0008-0000-0200-000061020000}"/>
            </a:ext>
          </a:extLst>
        </xdr:cNvPr>
        <xdr:cNvSpPr/>
      </xdr:nvSpPr>
      <xdr:spPr>
        <a:xfrm>
          <a:off x="21272500" y="1062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41910</xdr:rowOff>
    </xdr:from>
    <xdr:to>
      <xdr:col>116</xdr:col>
      <xdr:colOff>63500</xdr:colOff>
      <xdr:row>62</xdr:row>
      <xdr:rowOff>49530</xdr:rowOff>
    </xdr:to>
    <xdr:cxnSp macro="">
      <xdr:nvCxnSpPr>
        <xdr:cNvPr id="610" name="直線コネクタ 609">
          <a:extLst>
            <a:ext uri="{FF2B5EF4-FFF2-40B4-BE49-F238E27FC236}">
              <a16:creationId xmlns:a16="http://schemas.microsoft.com/office/drawing/2014/main" xmlns="" id="{00000000-0008-0000-0200-000062020000}"/>
            </a:ext>
          </a:extLst>
        </xdr:cNvPr>
        <xdr:cNvCxnSpPr/>
      </xdr:nvCxnSpPr>
      <xdr:spPr>
        <a:xfrm flipV="1">
          <a:off x="21323300" y="1067181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10160</xdr:rowOff>
    </xdr:from>
    <xdr:to>
      <xdr:col>107</xdr:col>
      <xdr:colOff>101600</xdr:colOff>
      <xdr:row>62</xdr:row>
      <xdr:rowOff>111760</xdr:rowOff>
    </xdr:to>
    <xdr:sp macro="" textlink="">
      <xdr:nvSpPr>
        <xdr:cNvPr id="611" name="楕円 610">
          <a:extLst>
            <a:ext uri="{FF2B5EF4-FFF2-40B4-BE49-F238E27FC236}">
              <a16:creationId xmlns:a16="http://schemas.microsoft.com/office/drawing/2014/main" xmlns="" id="{00000000-0008-0000-0200-000063020000}"/>
            </a:ext>
          </a:extLst>
        </xdr:cNvPr>
        <xdr:cNvSpPr/>
      </xdr:nvSpPr>
      <xdr:spPr>
        <a:xfrm>
          <a:off x="20383500" y="10640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49530</xdr:rowOff>
    </xdr:from>
    <xdr:to>
      <xdr:col>111</xdr:col>
      <xdr:colOff>177800</xdr:colOff>
      <xdr:row>62</xdr:row>
      <xdr:rowOff>60960</xdr:rowOff>
    </xdr:to>
    <xdr:cxnSp macro="">
      <xdr:nvCxnSpPr>
        <xdr:cNvPr id="612" name="直線コネクタ 611">
          <a:extLst>
            <a:ext uri="{FF2B5EF4-FFF2-40B4-BE49-F238E27FC236}">
              <a16:creationId xmlns:a16="http://schemas.microsoft.com/office/drawing/2014/main" xmlns="" id="{00000000-0008-0000-0200-000064020000}"/>
            </a:ext>
          </a:extLst>
        </xdr:cNvPr>
        <xdr:cNvCxnSpPr/>
      </xdr:nvCxnSpPr>
      <xdr:spPr>
        <a:xfrm flipV="1">
          <a:off x="20434300" y="1067943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13970</xdr:rowOff>
    </xdr:from>
    <xdr:to>
      <xdr:col>102</xdr:col>
      <xdr:colOff>165100</xdr:colOff>
      <xdr:row>62</xdr:row>
      <xdr:rowOff>115570</xdr:rowOff>
    </xdr:to>
    <xdr:sp macro="" textlink="">
      <xdr:nvSpPr>
        <xdr:cNvPr id="613" name="楕円 612">
          <a:extLst>
            <a:ext uri="{FF2B5EF4-FFF2-40B4-BE49-F238E27FC236}">
              <a16:creationId xmlns:a16="http://schemas.microsoft.com/office/drawing/2014/main" xmlns="" id="{00000000-0008-0000-0200-000065020000}"/>
            </a:ext>
          </a:extLst>
        </xdr:cNvPr>
        <xdr:cNvSpPr/>
      </xdr:nvSpPr>
      <xdr:spPr>
        <a:xfrm>
          <a:off x="19494500" y="10643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60960</xdr:rowOff>
    </xdr:from>
    <xdr:to>
      <xdr:col>107</xdr:col>
      <xdr:colOff>50800</xdr:colOff>
      <xdr:row>62</xdr:row>
      <xdr:rowOff>64770</xdr:rowOff>
    </xdr:to>
    <xdr:cxnSp macro="">
      <xdr:nvCxnSpPr>
        <xdr:cNvPr id="614" name="直線コネクタ 613">
          <a:extLst>
            <a:ext uri="{FF2B5EF4-FFF2-40B4-BE49-F238E27FC236}">
              <a16:creationId xmlns:a16="http://schemas.microsoft.com/office/drawing/2014/main" xmlns="" id="{00000000-0008-0000-0200-000066020000}"/>
            </a:ext>
          </a:extLst>
        </xdr:cNvPr>
        <xdr:cNvCxnSpPr/>
      </xdr:nvCxnSpPr>
      <xdr:spPr>
        <a:xfrm flipV="1">
          <a:off x="19545300" y="1069086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21590</xdr:rowOff>
    </xdr:from>
    <xdr:to>
      <xdr:col>98</xdr:col>
      <xdr:colOff>38100</xdr:colOff>
      <xdr:row>62</xdr:row>
      <xdr:rowOff>123190</xdr:rowOff>
    </xdr:to>
    <xdr:sp macro="" textlink="">
      <xdr:nvSpPr>
        <xdr:cNvPr id="615" name="楕円 614">
          <a:extLst>
            <a:ext uri="{FF2B5EF4-FFF2-40B4-BE49-F238E27FC236}">
              <a16:creationId xmlns:a16="http://schemas.microsoft.com/office/drawing/2014/main" xmlns="" id="{00000000-0008-0000-0200-000067020000}"/>
            </a:ext>
          </a:extLst>
        </xdr:cNvPr>
        <xdr:cNvSpPr/>
      </xdr:nvSpPr>
      <xdr:spPr>
        <a:xfrm>
          <a:off x="18605500" y="1065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64770</xdr:rowOff>
    </xdr:from>
    <xdr:to>
      <xdr:col>102</xdr:col>
      <xdr:colOff>114300</xdr:colOff>
      <xdr:row>62</xdr:row>
      <xdr:rowOff>72390</xdr:rowOff>
    </xdr:to>
    <xdr:cxnSp macro="">
      <xdr:nvCxnSpPr>
        <xdr:cNvPr id="616" name="直線コネクタ 615">
          <a:extLst>
            <a:ext uri="{FF2B5EF4-FFF2-40B4-BE49-F238E27FC236}">
              <a16:creationId xmlns:a16="http://schemas.microsoft.com/office/drawing/2014/main" xmlns="" id="{00000000-0008-0000-0200-000068020000}"/>
            </a:ext>
          </a:extLst>
        </xdr:cNvPr>
        <xdr:cNvCxnSpPr/>
      </xdr:nvCxnSpPr>
      <xdr:spPr>
        <a:xfrm flipV="1">
          <a:off x="18656300" y="1069467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160037</xdr:rowOff>
    </xdr:from>
    <xdr:ext cx="469744" cy="259045"/>
    <xdr:sp macro="" textlink="">
      <xdr:nvSpPr>
        <xdr:cNvPr id="617" name="n_1aveValue【保健センター・保健所】&#10;一人当たり面積">
          <a:extLst>
            <a:ext uri="{FF2B5EF4-FFF2-40B4-BE49-F238E27FC236}">
              <a16:creationId xmlns:a16="http://schemas.microsoft.com/office/drawing/2014/main" xmlns="" id="{00000000-0008-0000-0200-000069020000}"/>
            </a:ext>
          </a:extLst>
        </xdr:cNvPr>
        <xdr:cNvSpPr txBox="1"/>
      </xdr:nvSpPr>
      <xdr:spPr>
        <a:xfrm>
          <a:off x="21075727" y="10789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167657</xdr:rowOff>
    </xdr:from>
    <xdr:ext cx="469744" cy="259045"/>
    <xdr:sp macro="" textlink="">
      <xdr:nvSpPr>
        <xdr:cNvPr id="618" name="n_2aveValue【保健センター・保健所】&#10;一人当たり面積">
          <a:extLst>
            <a:ext uri="{FF2B5EF4-FFF2-40B4-BE49-F238E27FC236}">
              <a16:creationId xmlns:a16="http://schemas.microsoft.com/office/drawing/2014/main" xmlns="" id="{00000000-0008-0000-0200-00006A020000}"/>
            </a:ext>
          </a:extLst>
        </xdr:cNvPr>
        <xdr:cNvSpPr txBox="1"/>
      </xdr:nvSpPr>
      <xdr:spPr>
        <a:xfrm>
          <a:off x="20199427" y="1079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140987</xdr:rowOff>
    </xdr:from>
    <xdr:ext cx="469744" cy="259045"/>
    <xdr:sp macro="" textlink="">
      <xdr:nvSpPr>
        <xdr:cNvPr id="619" name="n_3aveValue【保健センター・保健所】&#10;一人当たり面積">
          <a:extLst>
            <a:ext uri="{FF2B5EF4-FFF2-40B4-BE49-F238E27FC236}">
              <a16:creationId xmlns:a16="http://schemas.microsoft.com/office/drawing/2014/main" xmlns="" id="{00000000-0008-0000-0200-00006B020000}"/>
            </a:ext>
          </a:extLst>
        </xdr:cNvPr>
        <xdr:cNvSpPr txBox="1"/>
      </xdr:nvSpPr>
      <xdr:spPr>
        <a:xfrm>
          <a:off x="19310427"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15257</xdr:rowOff>
    </xdr:from>
    <xdr:ext cx="469744" cy="259045"/>
    <xdr:sp macro="" textlink="">
      <xdr:nvSpPr>
        <xdr:cNvPr id="620" name="n_4aveValue【保健センター・保健所】&#10;一人当たり面積">
          <a:extLst>
            <a:ext uri="{FF2B5EF4-FFF2-40B4-BE49-F238E27FC236}">
              <a16:creationId xmlns:a16="http://schemas.microsoft.com/office/drawing/2014/main" xmlns="" id="{00000000-0008-0000-0200-00006C020000}"/>
            </a:ext>
          </a:extLst>
        </xdr:cNvPr>
        <xdr:cNvSpPr txBox="1"/>
      </xdr:nvSpPr>
      <xdr:spPr>
        <a:xfrm>
          <a:off x="18421427" y="1081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116857</xdr:rowOff>
    </xdr:from>
    <xdr:ext cx="469744" cy="259045"/>
    <xdr:sp macro="" textlink="">
      <xdr:nvSpPr>
        <xdr:cNvPr id="621" name="n_1mainValue【保健センター・保健所】&#10;一人当たり面積">
          <a:extLst>
            <a:ext uri="{FF2B5EF4-FFF2-40B4-BE49-F238E27FC236}">
              <a16:creationId xmlns:a16="http://schemas.microsoft.com/office/drawing/2014/main" xmlns="" id="{00000000-0008-0000-0200-00006D020000}"/>
            </a:ext>
          </a:extLst>
        </xdr:cNvPr>
        <xdr:cNvSpPr txBox="1"/>
      </xdr:nvSpPr>
      <xdr:spPr>
        <a:xfrm>
          <a:off x="21075727" y="10403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128287</xdr:rowOff>
    </xdr:from>
    <xdr:ext cx="469744" cy="259045"/>
    <xdr:sp macro="" textlink="">
      <xdr:nvSpPr>
        <xdr:cNvPr id="622" name="n_2mainValue【保健センター・保健所】&#10;一人当たり面積">
          <a:extLst>
            <a:ext uri="{FF2B5EF4-FFF2-40B4-BE49-F238E27FC236}">
              <a16:creationId xmlns:a16="http://schemas.microsoft.com/office/drawing/2014/main" xmlns="" id="{00000000-0008-0000-0200-00006E020000}"/>
            </a:ext>
          </a:extLst>
        </xdr:cNvPr>
        <xdr:cNvSpPr txBox="1"/>
      </xdr:nvSpPr>
      <xdr:spPr>
        <a:xfrm>
          <a:off x="20199427" y="10415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132097</xdr:rowOff>
    </xdr:from>
    <xdr:ext cx="469744" cy="259045"/>
    <xdr:sp macro="" textlink="">
      <xdr:nvSpPr>
        <xdr:cNvPr id="623" name="n_3mainValue【保健センター・保健所】&#10;一人当たり面積">
          <a:extLst>
            <a:ext uri="{FF2B5EF4-FFF2-40B4-BE49-F238E27FC236}">
              <a16:creationId xmlns:a16="http://schemas.microsoft.com/office/drawing/2014/main" xmlns="" id="{00000000-0008-0000-0200-00006F020000}"/>
            </a:ext>
          </a:extLst>
        </xdr:cNvPr>
        <xdr:cNvSpPr txBox="1"/>
      </xdr:nvSpPr>
      <xdr:spPr>
        <a:xfrm>
          <a:off x="19310427" y="10419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139717</xdr:rowOff>
    </xdr:from>
    <xdr:ext cx="469744" cy="259045"/>
    <xdr:sp macro="" textlink="">
      <xdr:nvSpPr>
        <xdr:cNvPr id="624" name="n_4mainValue【保健センター・保健所】&#10;一人当たり面積">
          <a:extLst>
            <a:ext uri="{FF2B5EF4-FFF2-40B4-BE49-F238E27FC236}">
              <a16:creationId xmlns:a16="http://schemas.microsoft.com/office/drawing/2014/main" xmlns="" id="{00000000-0008-0000-0200-000070020000}"/>
            </a:ext>
          </a:extLst>
        </xdr:cNvPr>
        <xdr:cNvSpPr txBox="1"/>
      </xdr:nvSpPr>
      <xdr:spPr>
        <a:xfrm>
          <a:off x="18421427" y="10426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5" name="正方形/長方形 624">
          <a:extLst>
            <a:ext uri="{FF2B5EF4-FFF2-40B4-BE49-F238E27FC236}">
              <a16:creationId xmlns:a16="http://schemas.microsoft.com/office/drawing/2014/main" xmlns="" id="{00000000-0008-0000-0200-000071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6" name="正方形/長方形 625">
          <a:extLst>
            <a:ext uri="{FF2B5EF4-FFF2-40B4-BE49-F238E27FC236}">
              <a16:creationId xmlns:a16="http://schemas.microsoft.com/office/drawing/2014/main" xmlns="" id="{00000000-0008-0000-0200-000072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7" name="正方形/長方形 626">
          <a:extLst>
            <a:ext uri="{FF2B5EF4-FFF2-40B4-BE49-F238E27FC236}">
              <a16:creationId xmlns:a16="http://schemas.microsoft.com/office/drawing/2014/main" xmlns="" id="{00000000-0008-0000-0200-000073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8" name="正方形/長方形 627">
          <a:extLst>
            <a:ext uri="{FF2B5EF4-FFF2-40B4-BE49-F238E27FC236}">
              <a16:creationId xmlns:a16="http://schemas.microsoft.com/office/drawing/2014/main" xmlns="" id="{00000000-0008-0000-0200-000074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9" name="正方形/長方形 628">
          <a:extLst>
            <a:ext uri="{FF2B5EF4-FFF2-40B4-BE49-F238E27FC236}">
              <a16:creationId xmlns:a16="http://schemas.microsoft.com/office/drawing/2014/main" xmlns="" id="{00000000-0008-0000-0200-000075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0" name="正方形/長方形 629">
          <a:extLst>
            <a:ext uri="{FF2B5EF4-FFF2-40B4-BE49-F238E27FC236}">
              <a16:creationId xmlns:a16="http://schemas.microsoft.com/office/drawing/2014/main" xmlns="" id="{00000000-0008-0000-0200-000076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1" name="正方形/長方形 630">
          <a:extLst>
            <a:ext uri="{FF2B5EF4-FFF2-40B4-BE49-F238E27FC236}">
              <a16:creationId xmlns:a16="http://schemas.microsoft.com/office/drawing/2014/main" xmlns="" id="{00000000-0008-0000-0200-000077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2" name="正方形/長方形 631">
          <a:extLst>
            <a:ext uri="{FF2B5EF4-FFF2-40B4-BE49-F238E27FC236}">
              <a16:creationId xmlns:a16="http://schemas.microsoft.com/office/drawing/2014/main" xmlns="" id="{00000000-0008-0000-0200-000078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3" name="テキスト ボックス 632">
          <a:extLst>
            <a:ext uri="{FF2B5EF4-FFF2-40B4-BE49-F238E27FC236}">
              <a16:creationId xmlns:a16="http://schemas.microsoft.com/office/drawing/2014/main" xmlns="" id="{00000000-0008-0000-0200-000079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4" name="直線コネクタ 633">
          <a:extLst>
            <a:ext uri="{FF2B5EF4-FFF2-40B4-BE49-F238E27FC236}">
              <a16:creationId xmlns:a16="http://schemas.microsoft.com/office/drawing/2014/main" xmlns="" id="{00000000-0008-0000-0200-00007A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5" name="テキスト ボックス 634">
          <a:extLst>
            <a:ext uri="{FF2B5EF4-FFF2-40B4-BE49-F238E27FC236}">
              <a16:creationId xmlns:a16="http://schemas.microsoft.com/office/drawing/2014/main" xmlns="" id="{00000000-0008-0000-0200-00007B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6" name="直線コネクタ 635">
          <a:extLst>
            <a:ext uri="{FF2B5EF4-FFF2-40B4-BE49-F238E27FC236}">
              <a16:creationId xmlns:a16="http://schemas.microsoft.com/office/drawing/2014/main" xmlns="" id="{00000000-0008-0000-0200-00007C02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7" name="テキスト ボックス 636">
          <a:extLst>
            <a:ext uri="{FF2B5EF4-FFF2-40B4-BE49-F238E27FC236}">
              <a16:creationId xmlns:a16="http://schemas.microsoft.com/office/drawing/2014/main" xmlns="" id="{00000000-0008-0000-0200-00007D02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8" name="直線コネクタ 637">
          <a:extLst>
            <a:ext uri="{FF2B5EF4-FFF2-40B4-BE49-F238E27FC236}">
              <a16:creationId xmlns:a16="http://schemas.microsoft.com/office/drawing/2014/main" xmlns="" id="{00000000-0008-0000-0200-00007E02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9" name="テキスト ボックス 638">
          <a:extLst>
            <a:ext uri="{FF2B5EF4-FFF2-40B4-BE49-F238E27FC236}">
              <a16:creationId xmlns:a16="http://schemas.microsoft.com/office/drawing/2014/main" xmlns="" id="{00000000-0008-0000-0200-00007F02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0" name="直線コネクタ 639">
          <a:extLst>
            <a:ext uri="{FF2B5EF4-FFF2-40B4-BE49-F238E27FC236}">
              <a16:creationId xmlns:a16="http://schemas.microsoft.com/office/drawing/2014/main" xmlns="" id="{00000000-0008-0000-0200-00008002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1" name="テキスト ボックス 640">
          <a:extLst>
            <a:ext uri="{FF2B5EF4-FFF2-40B4-BE49-F238E27FC236}">
              <a16:creationId xmlns:a16="http://schemas.microsoft.com/office/drawing/2014/main" xmlns="" id="{00000000-0008-0000-0200-00008102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2" name="直線コネクタ 641">
          <a:extLst>
            <a:ext uri="{FF2B5EF4-FFF2-40B4-BE49-F238E27FC236}">
              <a16:creationId xmlns:a16="http://schemas.microsoft.com/office/drawing/2014/main" xmlns="" id="{00000000-0008-0000-0200-00008202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3" name="テキスト ボックス 642">
          <a:extLst>
            <a:ext uri="{FF2B5EF4-FFF2-40B4-BE49-F238E27FC236}">
              <a16:creationId xmlns:a16="http://schemas.microsoft.com/office/drawing/2014/main" xmlns="" id="{00000000-0008-0000-0200-00008302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4" name="直線コネクタ 643">
          <a:extLst>
            <a:ext uri="{FF2B5EF4-FFF2-40B4-BE49-F238E27FC236}">
              <a16:creationId xmlns:a16="http://schemas.microsoft.com/office/drawing/2014/main" xmlns="" id="{00000000-0008-0000-0200-00008402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162577</xdr:rowOff>
    </xdr:from>
    <xdr:ext cx="338939" cy="259045"/>
    <xdr:sp macro="" textlink="">
      <xdr:nvSpPr>
        <xdr:cNvPr id="645" name="テキスト ボックス 644">
          <a:extLst>
            <a:ext uri="{FF2B5EF4-FFF2-40B4-BE49-F238E27FC236}">
              <a16:creationId xmlns:a16="http://schemas.microsoft.com/office/drawing/2014/main" xmlns="" id="{00000000-0008-0000-0200-000085020000}"/>
            </a:ext>
          </a:extLst>
        </xdr:cNvPr>
        <xdr:cNvSpPr txBox="1"/>
      </xdr:nvSpPr>
      <xdr:spPr>
        <a:xfrm>
          <a:off x="12107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6" name="直線コネクタ 645">
          <a:extLst>
            <a:ext uri="{FF2B5EF4-FFF2-40B4-BE49-F238E27FC236}">
              <a16:creationId xmlns:a16="http://schemas.microsoft.com/office/drawing/2014/main" xmlns="" id="{00000000-0008-0000-0200-000086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7" name="【消防施設】&#10;有形固定資産減価償却率グラフ枠">
          <a:extLst>
            <a:ext uri="{FF2B5EF4-FFF2-40B4-BE49-F238E27FC236}">
              <a16:creationId xmlns:a16="http://schemas.microsoft.com/office/drawing/2014/main" xmlns="" id="{00000000-0008-0000-0200-000087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133350</xdr:rowOff>
    </xdr:from>
    <xdr:to>
      <xdr:col>85</xdr:col>
      <xdr:colOff>126364</xdr:colOff>
      <xdr:row>85</xdr:row>
      <xdr:rowOff>31750</xdr:rowOff>
    </xdr:to>
    <xdr:cxnSp macro="">
      <xdr:nvCxnSpPr>
        <xdr:cNvPr id="648" name="直線コネクタ 647">
          <a:extLst>
            <a:ext uri="{FF2B5EF4-FFF2-40B4-BE49-F238E27FC236}">
              <a16:creationId xmlns:a16="http://schemas.microsoft.com/office/drawing/2014/main" xmlns="" id="{00000000-0008-0000-0200-000088020000}"/>
            </a:ext>
          </a:extLst>
        </xdr:cNvPr>
        <xdr:cNvCxnSpPr/>
      </xdr:nvCxnSpPr>
      <xdr:spPr>
        <a:xfrm flipV="1">
          <a:off x="16318864"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35577</xdr:rowOff>
    </xdr:from>
    <xdr:ext cx="469744" cy="259045"/>
    <xdr:sp macro="" textlink="">
      <xdr:nvSpPr>
        <xdr:cNvPr id="649" name="【消防施設】&#10;有形固定資産減価償却率最小値テキスト">
          <a:extLst>
            <a:ext uri="{FF2B5EF4-FFF2-40B4-BE49-F238E27FC236}">
              <a16:creationId xmlns:a16="http://schemas.microsoft.com/office/drawing/2014/main" xmlns="" id="{00000000-0008-0000-0200-000089020000}"/>
            </a:ext>
          </a:extLst>
        </xdr:cNvPr>
        <xdr:cNvSpPr txBox="1"/>
      </xdr:nvSpPr>
      <xdr:spPr>
        <a:xfrm>
          <a:off x="16357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31750</xdr:rowOff>
    </xdr:from>
    <xdr:to>
      <xdr:col>86</xdr:col>
      <xdr:colOff>25400</xdr:colOff>
      <xdr:row>85</xdr:row>
      <xdr:rowOff>31750</xdr:rowOff>
    </xdr:to>
    <xdr:cxnSp macro="">
      <xdr:nvCxnSpPr>
        <xdr:cNvPr id="650" name="直線コネクタ 649">
          <a:extLst>
            <a:ext uri="{FF2B5EF4-FFF2-40B4-BE49-F238E27FC236}">
              <a16:creationId xmlns:a16="http://schemas.microsoft.com/office/drawing/2014/main" xmlns="" id="{00000000-0008-0000-0200-00008A020000}"/>
            </a:ext>
          </a:extLst>
        </xdr:cNvPr>
        <xdr:cNvCxnSpPr/>
      </xdr:nvCxnSpPr>
      <xdr:spPr>
        <a:xfrm>
          <a:off x="16230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80027</xdr:rowOff>
    </xdr:from>
    <xdr:ext cx="340478" cy="259045"/>
    <xdr:sp macro="" textlink="">
      <xdr:nvSpPr>
        <xdr:cNvPr id="651" name="【消防施設】&#10;有形固定資産減価償却率最大値テキスト">
          <a:extLst>
            <a:ext uri="{FF2B5EF4-FFF2-40B4-BE49-F238E27FC236}">
              <a16:creationId xmlns:a16="http://schemas.microsoft.com/office/drawing/2014/main" xmlns="" id="{00000000-0008-0000-0200-00008B020000}"/>
            </a:ext>
          </a:extLst>
        </xdr:cNvPr>
        <xdr:cNvSpPr txBox="1"/>
      </xdr:nvSpPr>
      <xdr:spPr>
        <a:xfrm>
          <a:off x="16357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133350</xdr:rowOff>
    </xdr:from>
    <xdr:to>
      <xdr:col>86</xdr:col>
      <xdr:colOff>25400</xdr:colOff>
      <xdr:row>77</xdr:row>
      <xdr:rowOff>133350</xdr:rowOff>
    </xdr:to>
    <xdr:cxnSp macro="">
      <xdr:nvCxnSpPr>
        <xdr:cNvPr id="652" name="直線コネクタ 651">
          <a:extLst>
            <a:ext uri="{FF2B5EF4-FFF2-40B4-BE49-F238E27FC236}">
              <a16:creationId xmlns:a16="http://schemas.microsoft.com/office/drawing/2014/main" xmlns="" id="{00000000-0008-0000-0200-00008C020000}"/>
            </a:ext>
          </a:extLst>
        </xdr:cNvPr>
        <xdr:cNvCxnSpPr/>
      </xdr:nvCxnSpPr>
      <xdr:spPr>
        <a:xfrm>
          <a:off x="16230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162577</xdr:rowOff>
    </xdr:from>
    <xdr:ext cx="405111" cy="259045"/>
    <xdr:sp macro="" textlink="">
      <xdr:nvSpPr>
        <xdr:cNvPr id="653" name="【消防施設】&#10;有形固定資産減価償却率平均値テキスト">
          <a:extLst>
            <a:ext uri="{FF2B5EF4-FFF2-40B4-BE49-F238E27FC236}">
              <a16:creationId xmlns:a16="http://schemas.microsoft.com/office/drawing/2014/main" xmlns="" id="{00000000-0008-0000-0200-00008D020000}"/>
            </a:ext>
          </a:extLst>
        </xdr:cNvPr>
        <xdr:cNvSpPr txBox="1"/>
      </xdr:nvSpPr>
      <xdr:spPr>
        <a:xfrm>
          <a:off x="16357600" y="140500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12700</xdr:rowOff>
    </xdr:from>
    <xdr:to>
      <xdr:col>85</xdr:col>
      <xdr:colOff>177800</xdr:colOff>
      <xdr:row>82</xdr:row>
      <xdr:rowOff>114300</xdr:rowOff>
    </xdr:to>
    <xdr:sp macro="" textlink="">
      <xdr:nvSpPr>
        <xdr:cNvPr id="654" name="フローチャート: 判断 653">
          <a:extLst>
            <a:ext uri="{FF2B5EF4-FFF2-40B4-BE49-F238E27FC236}">
              <a16:creationId xmlns:a16="http://schemas.microsoft.com/office/drawing/2014/main" xmlns="" id="{00000000-0008-0000-0200-00008E020000}"/>
            </a:ext>
          </a:extLst>
        </xdr:cNvPr>
        <xdr:cNvSpPr/>
      </xdr:nvSpPr>
      <xdr:spPr>
        <a:xfrm>
          <a:off x="16268700" y="1407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165100</xdr:rowOff>
    </xdr:from>
    <xdr:to>
      <xdr:col>81</xdr:col>
      <xdr:colOff>101600</xdr:colOff>
      <xdr:row>82</xdr:row>
      <xdr:rowOff>95250</xdr:rowOff>
    </xdr:to>
    <xdr:sp macro="" textlink="">
      <xdr:nvSpPr>
        <xdr:cNvPr id="655" name="フローチャート: 判断 654">
          <a:extLst>
            <a:ext uri="{FF2B5EF4-FFF2-40B4-BE49-F238E27FC236}">
              <a16:creationId xmlns:a16="http://schemas.microsoft.com/office/drawing/2014/main" xmlns="" id="{00000000-0008-0000-0200-00008F020000}"/>
            </a:ext>
          </a:extLst>
        </xdr:cNvPr>
        <xdr:cNvSpPr/>
      </xdr:nvSpPr>
      <xdr:spPr>
        <a:xfrm>
          <a:off x="15430500" y="14052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167639</xdr:rowOff>
    </xdr:from>
    <xdr:to>
      <xdr:col>76</xdr:col>
      <xdr:colOff>165100</xdr:colOff>
      <xdr:row>82</xdr:row>
      <xdr:rowOff>97789</xdr:rowOff>
    </xdr:to>
    <xdr:sp macro="" textlink="">
      <xdr:nvSpPr>
        <xdr:cNvPr id="656" name="フローチャート: 判断 655">
          <a:extLst>
            <a:ext uri="{FF2B5EF4-FFF2-40B4-BE49-F238E27FC236}">
              <a16:creationId xmlns:a16="http://schemas.microsoft.com/office/drawing/2014/main" xmlns="" id="{00000000-0008-0000-0200-000090020000}"/>
            </a:ext>
          </a:extLst>
        </xdr:cNvPr>
        <xdr:cNvSpPr/>
      </xdr:nvSpPr>
      <xdr:spPr>
        <a:xfrm>
          <a:off x="14541500" y="14055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7620</xdr:rowOff>
    </xdr:from>
    <xdr:to>
      <xdr:col>72</xdr:col>
      <xdr:colOff>38100</xdr:colOff>
      <xdr:row>82</xdr:row>
      <xdr:rowOff>109220</xdr:rowOff>
    </xdr:to>
    <xdr:sp macro="" textlink="">
      <xdr:nvSpPr>
        <xdr:cNvPr id="657" name="フローチャート: 判断 656">
          <a:extLst>
            <a:ext uri="{FF2B5EF4-FFF2-40B4-BE49-F238E27FC236}">
              <a16:creationId xmlns:a16="http://schemas.microsoft.com/office/drawing/2014/main" xmlns="" id="{00000000-0008-0000-0200-000091020000}"/>
            </a:ext>
          </a:extLst>
        </xdr:cNvPr>
        <xdr:cNvSpPr/>
      </xdr:nvSpPr>
      <xdr:spPr>
        <a:xfrm>
          <a:off x="13652500" y="1406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21589</xdr:rowOff>
    </xdr:from>
    <xdr:to>
      <xdr:col>67</xdr:col>
      <xdr:colOff>101600</xdr:colOff>
      <xdr:row>82</xdr:row>
      <xdr:rowOff>123189</xdr:rowOff>
    </xdr:to>
    <xdr:sp macro="" textlink="">
      <xdr:nvSpPr>
        <xdr:cNvPr id="658" name="フローチャート: 判断 657">
          <a:extLst>
            <a:ext uri="{FF2B5EF4-FFF2-40B4-BE49-F238E27FC236}">
              <a16:creationId xmlns:a16="http://schemas.microsoft.com/office/drawing/2014/main" xmlns="" id="{00000000-0008-0000-0200-000092020000}"/>
            </a:ext>
          </a:extLst>
        </xdr:cNvPr>
        <xdr:cNvSpPr/>
      </xdr:nvSpPr>
      <xdr:spPr>
        <a:xfrm>
          <a:off x="12763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9" name="テキスト ボックス 658">
          <a:extLst>
            <a:ext uri="{FF2B5EF4-FFF2-40B4-BE49-F238E27FC236}">
              <a16:creationId xmlns:a16="http://schemas.microsoft.com/office/drawing/2014/main" xmlns="" id="{00000000-0008-0000-0200-000093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0" name="テキスト ボックス 659">
          <a:extLst>
            <a:ext uri="{FF2B5EF4-FFF2-40B4-BE49-F238E27FC236}">
              <a16:creationId xmlns:a16="http://schemas.microsoft.com/office/drawing/2014/main" xmlns="" id="{00000000-0008-0000-0200-000094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xmlns="" id="{00000000-0008-0000-0200-000095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xmlns="" id="{00000000-0008-0000-0200-000096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xmlns="" id="{00000000-0008-0000-0200-000097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12700</xdr:rowOff>
    </xdr:from>
    <xdr:to>
      <xdr:col>85</xdr:col>
      <xdr:colOff>177800</xdr:colOff>
      <xdr:row>80</xdr:row>
      <xdr:rowOff>114300</xdr:rowOff>
    </xdr:to>
    <xdr:sp macro="" textlink="">
      <xdr:nvSpPr>
        <xdr:cNvPr id="664" name="楕円 663">
          <a:extLst>
            <a:ext uri="{FF2B5EF4-FFF2-40B4-BE49-F238E27FC236}">
              <a16:creationId xmlns:a16="http://schemas.microsoft.com/office/drawing/2014/main" xmlns="" id="{00000000-0008-0000-0200-000098020000}"/>
            </a:ext>
          </a:extLst>
        </xdr:cNvPr>
        <xdr:cNvSpPr/>
      </xdr:nvSpPr>
      <xdr:spPr>
        <a:xfrm>
          <a:off x="16268700" y="1372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35577</xdr:rowOff>
    </xdr:from>
    <xdr:ext cx="405111" cy="259045"/>
    <xdr:sp macro="" textlink="">
      <xdr:nvSpPr>
        <xdr:cNvPr id="665" name="【消防施設】&#10;有形固定資産減価償却率該当値テキスト">
          <a:extLst>
            <a:ext uri="{FF2B5EF4-FFF2-40B4-BE49-F238E27FC236}">
              <a16:creationId xmlns:a16="http://schemas.microsoft.com/office/drawing/2014/main" xmlns="" id="{00000000-0008-0000-0200-000099020000}"/>
            </a:ext>
          </a:extLst>
        </xdr:cNvPr>
        <xdr:cNvSpPr txBox="1"/>
      </xdr:nvSpPr>
      <xdr:spPr>
        <a:xfrm>
          <a:off x="16357600" y="13580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170180</xdr:rowOff>
    </xdr:from>
    <xdr:to>
      <xdr:col>81</xdr:col>
      <xdr:colOff>101600</xdr:colOff>
      <xdr:row>80</xdr:row>
      <xdr:rowOff>100330</xdr:rowOff>
    </xdr:to>
    <xdr:sp macro="" textlink="">
      <xdr:nvSpPr>
        <xdr:cNvPr id="666" name="楕円 665">
          <a:extLst>
            <a:ext uri="{FF2B5EF4-FFF2-40B4-BE49-F238E27FC236}">
              <a16:creationId xmlns:a16="http://schemas.microsoft.com/office/drawing/2014/main" xmlns="" id="{00000000-0008-0000-0200-00009A020000}"/>
            </a:ext>
          </a:extLst>
        </xdr:cNvPr>
        <xdr:cNvSpPr/>
      </xdr:nvSpPr>
      <xdr:spPr>
        <a:xfrm>
          <a:off x="15430500" y="13714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49530</xdr:rowOff>
    </xdr:from>
    <xdr:to>
      <xdr:col>85</xdr:col>
      <xdr:colOff>127000</xdr:colOff>
      <xdr:row>80</xdr:row>
      <xdr:rowOff>63500</xdr:rowOff>
    </xdr:to>
    <xdr:cxnSp macro="">
      <xdr:nvCxnSpPr>
        <xdr:cNvPr id="667" name="直線コネクタ 666">
          <a:extLst>
            <a:ext uri="{FF2B5EF4-FFF2-40B4-BE49-F238E27FC236}">
              <a16:creationId xmlns:a16="http://schemas.microsoft.com/office/drawing/2014/main" xmlns="" id="{00000000-0008-0000-0200-00009B020000}"/>
            </a:ext>
          </a:extLst>
        </xdr:cNvPr>
        <xdr:cNvCxnSpPr/>
      </xdr:nvCxnSpPr>
      <xdr:spPr>
        <a:xfrm>
          <a:off x="15481300" y="13765530"/>
          <a:ext cx="838200" cy="1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132080</xdr:rowOff>
    </xdr:from>
    <xdr:to>
      <xdr:col>76</xdr:col>
      <xdr:colOff>165100</xdr:colOff>
      <xdr:row>80</xdr:row>
      <xdr:rowOff>62230</xdr:rowOff>
    </xdr:to>
    <xdr:sp macro="" textlink="">
      <xdr:nvSpPr>
        <xdr:cNvPr id="668" name="楕円 667">
          <a:extLst>
            <a:ext uri="{FF2B5EF4-FFF2-40B4-BE49-F238E27FC236}">
              <a16:creationId xmlns:a16="http://schemas.microsoft.com/office/drawing/2014/main" xmlns="" id="{00000000-0008-0000-0200-00009C020000}"/>
            </a:ext>
          </a:extLst>
        </xdr:cNvPr>
        <xdr:cNvSpPr/>
      </xdr:nvSpPr>
      <xdr:spPr>
        <a:xfrm>
          <a:off x="14541500" y="13676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11430</xdr:rowOff>
    </xdr:from>
    <xdr:to>
      <xdr:col>81</xdr:col>
      <xdr:colOff>50800</xdr:colOff>
      <xdr:row>80</xdr:row>
      <xdr:rowOff>49530</xdr:rowOff>
    </xdr:to>
    <xdr:cxnSp macro="">
      <xdr:nvCxnSpPr>
        <xdr:cNvPr id="669" name="直線コネクタ 668">
          <a:extLst>
            <a:ext uri="{FF2B5EF4-FFF2-40B4-BE49-F238E27FC236}">
              <a16:creationId xmlns:a16="http://schemas.microsoft.com/office/drawing/2014/main" xmlns="" id="{00000000-0008-0000-0200-00009D020000}"/>
            </a:ext>
          </a:extLst>
        </xdr:cNvPr>
        <xdr:cNvCxnSpPr/>
      </xdr:nvCxnSpPr>
      <xdr:spPr>
        <a:xfrm>
          <a:off x="14592300" y="1372743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92711</xdr:rowOff>
    </xdr:from>
    <xdr:to>
      <xdr:col>72</xdr:col>
      <xdr:colOff>38100</xdr:colOff>
      <xdr:row>80</xdr:row>
      <xdr:rowOff>22861</xdr:rowOff>
    </xdr:to>
    <xdr:sp macro="" textlink="">
      <xdr:nvSpPr>
        <xdr:cNvPr id="670" name="楕円 669">
          <a:extLst>
            <a:ext uri="{FF2B5EF4-FFF2-40B4-BE49-F238E27FC236}">
              <a16:creationId xmlns:a16="http://schemas.microsoft.com/office/drawing/2014/main" xmlns="" id="{00000000-0008-0000-0200-00009E020000}"/>
            </a:ext>
          </a:extLst>
        </xdr:cNvPr>
        <xdr:cNvSpPr/>
      </xdr:nvSpPr>
      <xdr:spPr>
        <a:xfrm>
          <a:off x="13652500" y="13637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143511</xdr:rowOff>
    </xdr:from>
    <xdr:to>
      <xdr:col>76</xdr:col>
      <xdr:colOff>114300</xdr:colOff>
      <xdr:row>80</xdr:row>
      <xdr:rowOff>11430</xdr:rowOff>
    </xdr:to>
    <xdr:cxnSp macro="">
      <xdr:nvCxnSpPr>
        <xdr:cNvPr id="671" name="直線コネクタ 670">
          <a:extLst>
            <a:ext uri="{FF2B5EF4-FFF2-40B4-BE49-F238E27FC236}">
              <a16:creationId xmlns:a16="http://schemas.microsoft.com/office/drawing/2014/main" xmlns="" id="{00000000-0008-0000-0200-00009F020000}"/>
            </a:ext>
          </a:extLst>
        </xdr:cNvPr>
        <xdr:cNvCxnSpPr/>
      </xdr:nvCxnSpPr>
      <xdr:spPr>
        <a:xfrm>
          <a:off x="13703300" y="13688061"/>
          <a:ext cx="889000" cy="39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97789</xdr:rowOff>
    </xdr:from>
    <xdr:to>
      <xdr:col>67</xdr:col>
      <xdr:colOff>101600</xdr:colOff>
      <xdr:row>80</xdr:row>
      <xdr:rowOff>27939</xdr:rowOff>
    </xdr:to>
    <xdr:sp macro="" textlink="">
      <xdr:nvSpPr>
        <xdr:cNvPr id="672" name="楕円 671">
          <a:extLst>
            <a:ext uri="{FF2B5EF4-FFF2-40B4-BE49-F238E27FC236}">
              <a16:creationId xmlns:a16="http://schemas.microsoft.com/office/drawing/2014/main" xmlns="" id="{00000000-0008-0000-0200-0000A0020000}"/>
            </a:ext>
          </a:extLst>
        </xdr:cNvPr>
        <xdr:cNvSpPr/>
      </xdr:nvSpPr>
      <xdr:spPr>
        <a:xfrm>
          <a:off x="12763500" y="13642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143511</xdr:rowOff>
    </xdr:from>
    <xdr:to>
      <xdr:col>71</xdr:col>
      <xdr:colOff>177800</xdr:colOff>
      <xdr:row>79</xdr:row>
      <xdr:rowOff>148589</xdr:rowOff>
    </xdr:to>
    <xdr:cxnSp macro="">
      <xdr:nvCxnSpPr>
        <xdr:cNvPr id="673" name="直線コネクタ 672">
          <a:extLst>
            <a:ext uri="{FF2B5EF4-FFF2-40B4-BE49-F238E27FC236}">
              <a16:creationId xmlns:a16="http://schemas.microsoft.com/office/drawing/2014/main" xmlns="" id="{00000000-0008-0000-0200-0000A1020000}"/>
            </a:ext>
          </a:extLst>
        </xdr:cNvPr>
        <xdr:cNvCxnSpPr/>
      </xdr:nvCxnSpPr>
      <xdr:spPr>
        <a:xfrm flipV="1">
          <a:off x="12814300" y="13688061"/>
          <a:ext cx="889000" cy="5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86377</xdr:rowOff>
    </xdr:from>
    <xdr:ext cx="405111" cy="259045"/>
    <xdr:sp macro="" textlink="">
      <xdr:nvSpPr>
        <xdr:cNvPr id="674" name="n_1aveValue【消防施設】&#10;有形固定資産減価償却率">
          <a:extLst>
            <a:ext uri="{FF2B5EF4-FFF2-40B4-BE49-F238E27FC236}">
              <a16:creationId xmlns:a16="http://schemas.microsoft.com/office/drawing/2014/main" xmlns="" id="{00000000-0008-0000-0200-0000A2020000}"/>
            </a:ext>
          </a:extLst>
        </xdr:cNvPr>
        <xdr:cNvSpPr txBox="1"/>
      </xdr:nvSpPr>
      <xdr:spPr>
        <a:xfrm>
          <a:off x="15266044" y="14145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88916</xdr:rowOff>
    </xdr:from>
    <xdr:ext cx="405111" cy="259045"/>
    <xdr:sp macro="" textlink="">
      <xdr:nvSpPr>
        <xdr:cNvPr id="675" name="n_2aveValue【消防施設】&#10;有形固定資産減価償却率">
          <a:extLst>
            <a:ext uri="{FF2B5EF4-FFF2-40B4-BE49-F238E27FC236}">
              <a16:creationId xmlns:a16="http://schemas.microsoft.com/office/drawing/2014/main" xmlns="" id="{00000000-0008-0000-0200-0000A3020000}"/>
            </a:ext>
          </a:extLst>
        </xdr:cNvPr>
        <xdr:cNvSpPr txBox="1"/>
      </xdr:nvSpPr>
      <xdr:spPr>
        <a:xfrm>
          <a:off x="14389744" y="14147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100347</xdr:rowOff>
    </xdr:from>
    <xdr:ext cx="405111" cy="259045"/>
    <xdr:sp macro="" textlink="">
      <xdr:nvSpPr>
        <xdr:cNvPr id="676" name="n_3aveValue【消防施設】&#10;有形固定資産減価償却率">
          <a:extLst>
            <a:ext uri="{FF2B5EF4-FFF2-40B4-BE49-F238E27FC236}">
              <a16:creationId xmlns:a16="http://schemas.microsoft.com/office/drawing/2014/main" xmlns="" id="{00000000-0008-0000-0200-0000A4020000}"/>
            </a:ext>
          </a:extLst>
        </xdr:cNvPr>
        <xdr:cNvSpPr txBox="1"/>
      </xdr:nvSpPr>
      <xdr:spPr>
        <a:xfrm>
          <a:off x="13500744" y="14159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114316</xdr:rowOff>
    </xdr:from>
    <xdr:ext cx="405111" cy="259045"/>
    <xdr:sp macro="" textlink="">
      <xdr:nvSpPr>
        <xdr:cNvPr id="677" name="n_4aveValue【消防施設】&#10;有形固定資産減価償却率">
          <a:extLst>
            <a:ext uri="{FF2B5EF4-FFF2-40B4-BE49-F238E27FC236}">
              <a16:creationId xmlns:a16="http://schemas.microsoft.com/office/drawing/2014/main" xmlns="" id="{00000000-0008-0000-0200-0000A5020000}"/>
            </a:ext>
          </a:extLst>
        </xdr:cNvPr>
        <xdr:cNvSpPr txBox="1"/>
      </xdr:nvSpPr>
      <xdr:spPr>
        <a:xfrm>
          <a:off x="12611744" y="14173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116857</xdr:rowOff>
    </xdr:from>
    <xdr:ext cx="405111" cy="259045"/>
    <xdr:sp macro="" textlink="">
      <xdr:nvSpPr>
        <xdr:cNvPr id="678" name="n_1mainValue【消防施設】&#10;有形固定資産減価償却率">
          <a:extLst>
            <a:ext uri="{FF2B5EF4-FFF2-40B4-BE49-F238E27FC236}">
              <a16:creationId xmlns:a16="http://schemas.microsoft.com/office/drawing/2014/main" xmlns="" id="{00000000-0008-0000-0200-0000A6020000}"/>
            </a:ext>
          </a:extLst>
        </xdr:cNvPr>
        <xdr:cNvSpPr txBox="1"/>
      </xdr:nvSpPr>
      <xdr:spPr>
        <a:xfrm>
          <a:off x="15266044" y="13489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78757</xdr:rowOff>
    </xdr:from>
    <xdr:ext cx="405111" cy="259045"/>
    <xdr:sp macro="" textlink="">
      <xdr:nvSpPr>
        <xdr:cNvPr id="679" name="n_2mainValue【消防施設】&#10;有形固定資産減価償却率">
          <a:extLst>
            <a:ext uri="{FF2B5EF4-FFF2-40B4-BE49-F238E27FC236}">
              <a16:creationId xmlns:a16="http://schemas.microsoft.com/office/drawing/2014/main" xmlns="" id="{00000000-0008-0000-0200-0000A7020000}"/>
            </a:ext>
          </a:extLst>
        </xdr:cNvPr>
        <xdr:cNvSpPr txBox="1"/>
      </xdr:nvSpPr>
      <xdr:spPr>
        <a:xfrm>
          <a:off x="14389744" y="13451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39388</xdr:rowOff>
    </xdr:from>
    <xdr:ext cx="405111" cy="259045"/>
    <xdr:sp macro="" textlink="">
      <xdr:nvSpPr>
        <xdr:cNvPr id="680" name="n_3mainValue【消防施設】&#10;有形固定資産減価償却率">
          <a:extLst>
            <a:ext uri="{FF2B5EF4-FFF2-40B4-BE49-F238E27FC236}">
              <a16:creationId xmlns:a16="http://schemas.microsoft.com/office/drawing/2014/main" xmlns="" id="{00000000-0008-0000-0200-0000A8020000}"/>
            </a:ext>
          </a:extLst>
        </xdr:cNvPr>
        <xdr:cNvSpPr txBox="1"/>
      </xdr:nvSpPr>
      <xdr:spPr>
        <a:xfrm>
          <a:off x="13500744" y="13412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44466</xdr:rowOff>
    </xdr:from>
    <xdr:ext cx="405111" cy="259045"/>
    <xdr:sp macro="" textlink="">
      <xdr:nvSpPr>
        <xdr:cNvPr id="681" name="n_4mainValue【消防施設】&#10;有形固定資産減価償却率">
          <a:extLst>
            <a:ext uri="{FF2B5EF4-FFF2-40B4-BE49-F238E27FC236}">
              <a16:creationId xmlns:a16="http://schemas.microsoft.com/office/drawing/2014/main" xmlns="" id="{00000000-0008-0000-0200-0000A9020000}"/>
            </a:ext>
          </a:extLst>
        </xdr:cNvPr>
        <xdr:cNvSpPr txBox="1"/>
      </xdr:nvSpPr>
      <xdr:spPr>
        <a:xfrm>
          <a:off x="12611744" y="13417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2" name="正方形/長方形 681">
          <a:extLst>
            <a:ext uri="{FF2B5EF4-FFF2-40B4-BE49-F238E27FC236}">
              <a16:creationId xmlns:a16="http://schemas.microsoft.com/office/drawing/2014/main" xmlns="" id="{00000000-0008-0000-0200-0000AA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3" name="正方形/長方形 682">
          <a:extLst>
            <a:ext uri="{FF2B5EF4-FFF2-40B4-BE49-F238E27FC236}">
              <a16:creationId xmlns:a16="http://schemas.microsoft.com/office/drawing/2014/main" xmlns="" id="{00000000-0008-0000-0200-0000AB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4" name="正方形/長方形 683">
          <a:extLst>
            <a:ext uri="{FF2B5EF4-FFF2-40B4-BE49-F238E27FC236}">
              <a16:creationId xmlns:a16="http://schemas.microsoft.com/office/drawing/2014/main" xmlns="" id="{00000000-0008-0000-0200-0000AC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5" name="正方形/長方形 684">
          <a:extLst>
            <a:ext uri="{FF2B5EF4-FFF2-40B4-BE49-F238E27FC236}">
              <a16:creationId xmlns:a16="http://schemas.microsoft.com/office/drawing/2014/main" xmlns="" id="{00000000-0008-0000-0200-0000AD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6" name="正方形/長方形 685">
          <a:extLst>
            <a:ext uri="{FF2B5EF4-FFF2-40B4-BE49-F238E27FC236}">
              <a16:creationId xmlns:a16="http://schemas.microsoft.com/office/drawing/2014/main" xmlns="" id="{00000000-0008-0000-0200-0000AE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7" name="正方形/長方形 686">
          <a:extLst>
            <a:ext uri="{FF2B5EF4-FFF2-40B4-BE49-F238E27FC236}">
              <a16:creationId xmlns:a16="http://schemas.microsoft.com/office/drawing/2014/main" xmlns="" id="{00000000-0008-0000-0200-0000AF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8" name="正方形/長方形 687">
          <a:extLst>
            <a:ext uri="{FF2B5EF4-FFF2-40B4-BE49-F238E27FC236}">
              <a16:creationId xmlns:a16="http://schemas.microsoft.com/office/drawing/2014/main" xmlns="" id="{00000000-0008-0000-0200-0000B0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9" name="正方形/長方形 688">
          <a:extLst>
            <a:ext uri="{FF2B5EF4-FFF2-40B4-BE49-F238E27FC236}">
              <a16:creationId xmlns:a16="http://schemas.microsoft.com/office/drawing/2014/main" xmlns="" id="{00000000-0008-0000-0200-0000B1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0" name="テキスト ボックス 689">
          <a:extLst>
            <a:ext uri="{FF2B5EF4-FFF2-40B4-BE49-F238E27FC236}">
              <a16:creationId xmlns:a16="http://schemas.microsoft.com/office/drawing/2014/main" xmlns="" id="{00000000-0008-0000-0200-0000B2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1" name="直線コネクタ 690">
          <a:extLst>
            <a:ext uri="{FF2B5EF4-FFF2-40B4-BE49-F238E27FC236}">
              <a16:creationId xmlns:a16="http://schemas.microsoft.com/office/drawing/2014/main" xmlns="" id="{00000000-0008-0000-0200-0000B3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2" name="直線コネクタ 691">
          <a:extLst>
            <a:ext uri="{FF2B5EF4-FFF2-40B4-BE49-F238E27FC236}">
              <a16:creationId xmlns:a16="http://schemas.microsoft.com/office/drawing/2014/main" xmlns="" id="{00000000-0008-0000-0200-0000B4020000}"/>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3" name="テキスト ボックス 692">
          <a:extLst>
            <a:ext uri="{FF2B5EF4-FFF2-40B4-BE49-F238E27FC236}">
              <a16:creationId xmlns:a16="http://schemas.microsoft.com/office/drawing/2014/main" xmlns="" id="{00000000-0008-0000-0200-0000B5020000}"/>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4" name="直線コネクタ 693">
          <a:extLst>
            <a:ext uri="{FF2B5EF4-FFF2-40B4-BE49-F238E27FC236}">
              <a16:creationId xmlns:a16="http://schemas.microsoft.com/office/drawing/2014/main" xmlns="" id="{00000000-0008-0000-0200-0000B602000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5" name="テキスト ボックス 694">
          <a:extLst>
            <a:ext uri="{FF2B5EF4-FFF2-40B4-BE49-F238E27FC236}">
              <a16:creationId xmlns:a16="http://schemas.microsoft.com/office/drawing/2014/main" xmlns="" id="{00000000-0008-0000-0200-0000B702000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6" name="直線コネクタ 695">
          <a:extLst>
            <a:ext uri="{FF2B5EF4-FFF2-40B4-BE49-F238E27FC236}">
              <a16:creationId xmlns:a16="http://schemas.microsoft.com/office/drawing/2014/main" xmlns="" id="{00000000-0008-0000-0200-0000B802000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7" name="テキスト ボックス 696">
          <a:extLst>
            <a:ext uri="{FF2B5EF4-FFF2-40B4-BE49-F238E27FC236}">
              <a16:creationId xmlns:a16="http://schemas.microsoft.com/office/drawing/2014/main" xmlns="" id="{00000000-0008-0000-0200-0000B9020000}"/>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8" name="直線コネクタ 697">
          <a:extLst>
            <a:ext uri="{FF2B5EF4-FFF2-40B4-BE49-F238E27FC236}">
              <a16:creationId xmlns:a16="http://schemas.microsoft.com/office/drawing/2014/main" xmlns="" id="{00000000-0008-0000-0200-0000BA020000}"/>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9" name="テキスト ボックス 698">
          <a:extLst>
            <a:ext uri="{FF2B5EF4-FFF2-40B4-BE49-F238E27FC236}">
              <a16:creationId xmlns:a16="http://schemas.microsoft.com/office/drawing/2014/main" xmlns="" id="{00000000-0008-0000-0200-0000BB020000}"/>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0" name="直線コネクタ 699">
          <a:extLst>
            <a:ext uri="{FF2B5EF4-FFF2-40B4-BE49-F238E27FC236}">
              <a16:creationId xmlns:a16="http://schemas.microsoft.com/office/drawing/2014/main" xmlns="" id="{00000000-0008-0000-0200-0000BC020000}"/>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1" name="テキスト ボックス 700">
          <a:extLst>
            <a:ext uri="{FF2B5EF4-FFF2-40B4-BE49-F238E27FC236}">
              <a16:creationId xmlns:a16="http://schemas.microsoft.com/office/drawing/2014/main" xmlns="" id="{00000000-0008-0000-0200-0000BD020000}"/>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2" name="直線コネクタ 701">
          <a:extLst>
            <a:ext uri="{FF2B5EF4-FFF2-40B4-BE49-F238E27FC236}">
              <a16:creationId xmlns:a16="http://schemas.microsoft.com/office/drawing/2014/main" xmlns="" id="{00000000-0008-0000-0200-0000BE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3" name="テキスト ボックス 702">
          <a:extLst>
            <a:ext uri="{FF2B5EF4-FFF2-40B4-BE49-F238E27FC236}">
              <a16:creationId xmlns:a16="http://schemas.microsoft.com/office/drawing/2014/main" xmlns="" id="{00000000-0008-0000-0200-0000BF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4" name="【消防施設】&#10;一人当たり面積グラフ枠">
          <a:extLst>
            <a:ext uri="{FF2B5EF4-FFF2-40B4-BE49-F238E27FC236}">
              <a16:creationId xmlns:a16="http://schemas.microsoft.com/office/drawing/2014/main" xmlns="" id="{00000000-0008-0000-0200-0000C0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82</xdr:row>
      <xdr:rowOff>76200</xdr:rowOff>
    </xdr:from>
    <xdr:to>
      <xdr:col>116</xdr:col>
      <xdr:colOff>62864</xdr:colOff>
      <xdr:row>86</xdr:row>
      <xdr:rowOff>97537</xdr:rowOff>
    </xdr:to>
    <xdr:cxnSp macro="">
      <xdr:nvCxnSpPr>
        <xdr:cNvPr id="705" name="直線コネクタ 704">
          <a:extLst>
            <a:ext uri="{FF2B5EF4-FFF2-40B4-BE49-F238E27FC236}">
              <a16:creationId xmlns:a16="http://schemas.microsoft.com/office/drawing/2014/main" xmlns="" id="{00000000-0008-0000-0200-0000C1020000}"/>
            </a:ext>
          </a:extLst>
        </xdr:cNvPr>
        <xdr:cNvCxnSpPr/>
      </xdr:nvCxnSpPr>
      <xdr:spPr>
        <a:xfrm flipV="1">
          <a:off x="22160864" y="14135100"/>
          <a:ext cx="0" cy="7071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101364</xdr:rowOff>
    </xdr:from>
    <xdr:ext cx="469744" cy="259045"/>
    <xdr:sp macro="" textlink="">
      <xdr:nvSpPr>
        <xdr:cNvPr id="706" name="【消防施設】&#10;一人当たり面積最小値テキスト">
          <a:extLst>
            <a:ext uri="{FF2B5EF4-FFF2-40B4-BE49-F238E27FC236}">
              <a16:creationId xmlns:a16="http://schemas.microsoft.com/office/drawing/2014/main" xmlns="" id="{00000000-0008-0000-0200-0000C2020000}"/>
            </a:ext>
          </a:extLst>
        </xdr:cNvPr>
        <xdr:cNvSpPr txBox="1"/>
      </xdr:nvSpPr>
      <xdr:spPr>
        <a:xfrm>
          <a:off x="22199600" y="14846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97537</xdr:rowOff>
    </xdr:from>
    <xdr:to>
      <xdr:col>116</xdr:col>
      <xdr:colOff>152400</xdr:colOff>
      <xdr:row>86</xdr:row>
      <xdr:rowOff>97537</xdr:rowOff>
    </xdr:to>
    <xdr:cxnSp macro="">
      <xdr:nvCxnSpPr>
        <xdr:cNvPr id="707" name="直線コネクタ 706">
          <a:extLst>
            <a:ext uri="{FF2B5EF4-FFF2-40B4-BE49-F238E27FC236}">
              <a16:creationId xmlns:a16="http://schemas.microsoft.com/office/drawing/2014/main" xmlns="" id="{00000000-0008-0000-0200-0000C3020000}"/>
            </a:ext>
          </a:extLst>
        </xdr:cNvPr>
        <xdr:cNvCxnSpPr/>
      </xdr:nvCxnSpPr>
      <xdr:spPr>
        <a:xfrm>
          <a:off x="22072600" y="148422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22877</xdr:rowOff>
    </xdr:from>
    <xdr:ext cx="469744" cy="259045"/>
    <xdr:sp macro="" textlink="">
      <xdr:nvSpPr>
        <xdr:cNvPr id="708" name="【消防施設】&#10;一人当たり面積最大値テキスト">
          <a:extLst>
            <a:ext uri="{FF2B5EF4-FFF2-40B4-BE49-F238E27FC236}">
              <a16:creationId xmlns:a16="http://schemas.microsoft.com/office/drawing/2014/main" xmlns="" id="{00000000-0008-0000-0200-0000C4020000}"/>
            </a:ext>
          </a:extLst>
        </xdr:cNvPr>
        <xdr:cNvSpPr txBox="1"/>
      </xdr:nvSpPr>
      <xdr:spPr>
        <a:xfrm>
          <a:off x="22199600" y="13910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82</xdr:row>
      <xdr:rowOff>76200</xdr:rowOff>
    </xdr:from>
    <xdr:to>
      <xdr:col>116</xdr:col>
      <xdr:colOff>152400</xdr:colOff>
      <xdr:row>82</xdr:row>
      <xdr:rowOff>76200</xdr:rowOff>
    </xdr:to>
    <xdr:cxnSp macro="">
      <xdr:nvCxnSpPr>
        <xdr:cNvPr id="709" name="直線コネクタ 708">
          <a:extLst>
            <a:ext uri="{FF2B5EF4-FFF2-40B4-BE49-F238E27FC236}">
              <a16:creationId xmlns:a16="http://schemas.microsoft.com/office/drawing/2014/main" xmlns="" id="{00000000-0008-0000-0200-0000C5020000}"/>
            </a:ext>
          </a:extLst>
        </xdr:cNvPr>
        <xdr:cNvCxnSpPr/>
      </xdr:nvCxnSpPr>
      <xdr:spPr>
        <a:xfrm>
          <a:off x="22072600" y="14135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89933</xdr:rowOff>
    </xdr:from>
    <xdr:ext cx="469744" cy="259045"/>
    <xdr:sp macro="" textlink="">
      <xdr:nvSpPr>
        <xdr:cNvPr id="710" name="【消防施設】&#10;一人当たり面積平均値テキスト">
          <a:extLst>
            <a:ext uri="{FF2B5EF4-FFF2-40B4-BE49-F238E27FC236}">
              <a16:creationId xmlns:a16="http://schemas.microsoft.com/office/drawing/2014/main" xmlns="" id="{00000000-0008-0000-0200-0000C6020000}"/>
            </a:ext>
          </a:extLst>
        </xdr:cNvPr>
        <xdr:cNvSpPr txBox="1"/>
      </xdr:nvSpPr>
      <xdr:spPr>
        <a:xfrm>
          <a:off x="22199600" y="146631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111506</xdr:rowOff>
    </xdr:from>
    <xdr:to>
      <xdr:col>116</xdr:col>
      <xdr:colOff>114300</xdr:colOff>
      <xdr:row>86</xdr:row>
      <xdr:rowOff>41656</xdr:rowOff>
    </xdr:to>
    <xdr:sp macro="" textlink="">
      <xdr:nvSpPr>
        <xdr:cNvPr id="711" name="フローチャート: 判断 710">
          <a:extLst>
            <a:ext uri="{FF2B5EF4-FFF2-40B4-BE49-F238E27FC236}">
              <a16:creationId xmlns:a16="http://schemas.microsoft.com/office/drawing/2014/main" xmlns="" id="{00000000-0008-0000-0200-0000C7020000}"/>
            </a:ext>
          </a:extLst>
        </xdr:cNvPr>
        <xdr:cNvSpPr/>
      </xdr:nvSpPr>
      <xdr:spPr>
        <a:xfrm>
          <a:off x="22110700" y="14684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113030</xdr:rowOff>
    </xdr:from>
    <xdr:to>
      <xdr:col>112</xdr:col>
      <xdr:colOff>38100</xdr:colOff>
      <xdr:row>86</xdr:row>
      <xdr:rowOff>43180</xdr:rowOff>
    </xdr:to>
    <xdr:sp macro="" textlink="">
      <xdr:nvSpPr>
        <xdr:cNvPr id="712" name="フローチャート: 判断 711">
          <a:extLst>
            <a:ext uri="{FF2B5EF4-FFF2-40B4-BE49-F238E27FC236}">
              <a16:creationId xmlns:a16="http://schemas.microsoft.com/office/drawing/2014/main" xmlns="" id="{00000000-0008-0000-0200-0000C8020000}"/>
            </a:ext>
          </a:extLst>
        </xdr:cNvPr>
        <xdr:cNvSpPr/>
      </xdr:nvSpPr>
      <xdr:spPr>
        <a:xfrm>
          <a:off x="21272500" y="14686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77</xdr:row>
      <xdr:rowOff>146558</xdr:rowOff>
    </xdr:from>
    <xdr:to>
      <xdr:col>107</xdr:col>
      <xdr:colOff>101600</xdr:colOff>
      <xdr:row>78</xdr:row>
      <xdr:rowOff>76708</xdr:rowOff>
    </xdr:to>
    <xdr:sp macro="" textlink="">
      <xdr:nvSpPr>
        <xdr:cNvPr id="713" name="フローチャート: 判断 712">
          <a:extLst>
            <a:ext uri="{FF2B5EF4-FFF2-40B4-BE49-F238E27FC236}">
              <a16:creationId xmlns:a16="http://schemas.microsoft.com/office/drawing/2014/main" xmlns="" id="{00000000-0008-0000-0200-0000C9020000}"/>
            </a:ext>
          </a:extLst>
        </xdr:cNvPr>
        <xdr:cNvSpPr/>
      </xdr:nvSpPr>
      <xdr:spPr>
        <a:xfrm>
          <a:off x="20383500" y="13348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131318</xdr:rowOff>
    </xdr:from>
    <xdr:to>
      <xdr:col>102</xdr:col>
      <xdr:colOff>165100</xdr:colOff>
      <xdr:row>86</xdr:row>
      <xdr:rowOff>61468</xdr:rowOff>
    </xdr:to>
    <xdr:sp macro="" textlink="">
      <xdr:nvSpPr>
        <xdr:cNvPr id="714" name="フローチャート: 判断 713">
          <a:extLst>
            <a:ext uri="{FF2B5EF4-FFF2-40B4-BE49-F238E27FC236}">
              <a16:creationId xmlns:a16="http://schemas.microsoft.com/office/drawing/2014/main" xmlns="" id="{00000000-0008-0000-0200-0000CA020000}"/>
            </a:ext>
          </a:extLst>
        </xdr:cNvPr>
        <xdr:cNvSpPr/>
      </xdr:nvSpPr>
      <xdr:spPr>
        <a:xfrm>
          <a:off x="19494500" y="14704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132842</xdr:rowOff>
    </xdr:from>
    <xdr:to>
      <xdr:col>98</xdr:col>
      <xdr:colOff>38100</xdr:colOff>
      <xdr:row>86</xdr:row>
      <xdr:rowOff>62992</xdr:rowOff>
    </xdr:to>
    <xdr:sp macro="" textlink="">
      <xdr:nvSpPr>
        <xdr:cNvPr id="715" name="フローチャート: 判断 714">
          <a:extLst>
            <a:ext uri="{FF2B5EF4-FFF2-40B4-BE49-F238E27FC236}">
              <a16:creationId xmlns:a16="http://schemas.microsoft.com/office/drawing/2014/main" xmlns="" id="{00000000-0008-0000-0200-0000CB020000}"/>
            </a:ext>
          </a:extLst>
        </xdr:cNvPr>
        <xdr:cNvSpPr/>
      </xdr:nvSpPr>
      <xdr:spPr>
        <a:xfrm>
          <a:off x="18605500" y="14706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xmlns="" id="{00000000-0008-0000-0200-0000CC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7" name="テキスト ボックス 716">
          <a:extLst>
            <a:ext uri="{FF2B5EF4-FFF2-40B4-BE49-F238E27FC236}">
              <a16:creationId xmlns:a16="http://schemas.microsoft.com/office/drawing/2014/main" xmlns="" id="{00000000-0008-0000-0200-0000CD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xmlns="" id="{00000000-0008-0000-0200-0000CE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xmlns="" id="{00000000-0008-0000-0200-0000CF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xmlns="" id="{00000000-0008-0000-0200-0000D0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95504</xdr:rowOff>
    </xdr:from>
    <xdr:to>
      <xdr:col>116</xdr:col>
      <xdr:colOff>114300</xdr:colOff>
      <xdr:row>86</xdr:row>
      <xdr:rowOff>25654</xdr:rowOff>
    </xdr:to>
    <xdr:sp macro="" textlink="">
      <xdr:nvSpPr>
        <xdr:cNvPr id="721" name="楕円 720">
          <a:extLst>
            <a:ext uri="{FF2B5EF4-FFF2-40B4-BE49-F238E27FC236}">
              <a16:creationId xmlns:a16="http://schemas.microsoft.com/office/drawing/2014/main" xmlns="" id="{00000000-0008-0000-0200-0000D1020000}"/>
            </a:ext>
          </a:extLst>
        </xdr:cNvPr>
        <xdr:cNvSpPr/>
      </xdr:nvSpPr>
      <xdr:spPr>
        <a:xfrm>
          <a:off x="22110700" y="14668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54881</xdr:rowOff>
    </xdr:from>
    <xdr:ext cx="469744" cy="259045"/>
    <xdr:sp macro="" textlink="">
      <xdr:nvSpPr>
        <xdr:cNvPr id="722" name="【消防施設】&#10;一人当たり面積該当値テキスト">
          <a:extLst>
            <a:ext uri="{FF2B5EF4-FFF2-40B4-BE49-F238E27FC236}">
              <a16:creationId xmlns:a16="http://schemas.microsoft.com/office/drawing/2014/main" xmlns="" id="{00000000-0008-0000-0200-0000D2020000}"/>
            </a:ext>
          </a:extLst>
        </xdr:cNvPr>
        <xdr:cNvSpPr txBox="1"/>
      </xdr:nvSpPr>
      <xdr:spPr>
        <a:xfrm>
          <a:off x="22199600" y="14456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98552</xdr:rowOff>
    </xdr:from>
    <xdr:to>
      <xdr:col>112</xdr:col>
      <xdr:colOff>38100</xdr:colOff>
      <xdr:row>86</xdr:row>
      <xdr:rowOff>28702</xdr:rowOff>
    </xdr:to>
    <xdr:sp macro="" textlink="">
      <xdr:nvSpPr>
        <xdr:cNvPr id="723" name="楕円 722">
          <a:extLst>
            <a:ext uri="{FF2B5EF4-FFF2-40B4-BE49-F238E27FC236}">
              <a16:creationId xmlns:a16="http://schemas.microsoft.com/office/drawing/2014/main" xmlns="" id="{00000000-0008-0000-0200-0000D3020000}"/>
            </a:ext>
          </a:extLst>
        </xdr:cNvPr>
        <xdr:cNvSpPr/>
      </xdr:nvSpPr>
      <xdr:spPr>
        <a:xfrm>
          <a:off x="21272500" y="14671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146304</xdr:rowOff>
    </xdr:from>
    <xdr:to>
      <xdr:col>116</xdr:col>
      <xdr:colOff>63500</xdr:colOff>
      <xdr:row>85</xdr:row>
      <xdr:rowOff>149352</xdr:rowOff>
    </xdr:to>
    <xdr:cxnSp macro="">
      <xdr:nvCxnSpPr>
        <xdr:cNvPr id="724" name="直線コネクタ 723">
          <a:extLst>
            <a:ext uri="{FF2B5EF4-FFF2-40B4-BE49-F238E27FC236}">
              <a16:creationId xmlns:a16="http://schemas.microsoft.com/office/drawing/2014/main" xmlns="" id="{00000000-0008-0000-0200-0000D4020000}"/>
            </a:ext>
          </a:extLst>
        </xdr:cNvPr>
        <xdr:cNvCxnSpPr/>
      </xdr:nvCxnSpPr>
      <xdr:spPr>
        <a:xfrm flipV="1">
          <a:off x="21323300" y="14719554"/>
          <a:ext cx="8382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100837</xdr:rowOff>
    </xdr:from>
    <xdr:to>
      <xdr:col>107</xdr:col>
      <xdr:colOff>101600</xdr:colOff>
      <xdr:row>86</xdr:row>
      <xdr:rowOff>30987</xdr:rowOff>
    </xdr:to>
    <xdr:sp macro="" textlink="">
      <xdr:nvSpPr>
        <xdr:cNvPr id="725" name="楕円 724">
          <a:extLst>
            <a:ext uri="{FF2B5EF4-FFF2-40B4-BE49-F238E27FC236}">
              <a16:creationId xmlns:a16="http://schemas.microsoft.com/office/drawing/2014/main" xmlns="" id="{00000000-0008-0000-0200-0000D5020000}"/>
            </a:ext>
          </a:extLst>
        </xdr:cNvPr>
        <xdr:cNvSpPr/>
      </xdr:nvSpPr>
      <xdr:spPr>
        <a:xfrm>
          <a:off x="20383500" y="14674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149352</xdr:rowOff>
    </xdr:from>
    <xdr:to>
      <xdr:col>111</xdr:col>
      <xdr:colOff>177800</xdr:colOff>
      <xdr:row>85</xdr:row>
      <xdr:rowOff>151637</xdr:rowOff>
    </xdr:to>
    <xdr:cxnSp macro="">
      <xdr:nvCxnSpPr>
        <xdr:cNvPr id="726" name="直線コネクタ 725">
          <a:extLst>
            <a:ext uri="{FF2B5EF4-FFF2-40B4-BE49-F238E27FC236}">
              <a16:creationId xmlns:a16="http://schemas.microsoft.com/office/drawing/2014/main" xmlns="" id="{00000000-0008-0000-0200-0000D6020000}"/>
            </a:ext>
          </a:extLst>
        </xdr:cNvPr>
        <xdr:cNvCxnSpPr/>
      </xdr:nvCxnSpPr>
      <xdr:spPr>
        <a:xfrm flipV="1">
          <a:off x="20434300" y="14722602"/>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103124</xdr:rowOff>
    </xdr:from>
    <xdr:to>
      <xdr:col>102</xdr:col>
      <xdr:colOff>165100</xdr:colOff>
      <xdr:row>86</xdr:row>
      <xdr:rowOff>33274</xdr:rowOff>
    </xdr:to>
    <xdr:sp macro="" textlink="">
      <xdr:nvSpPr>
        <xdr:cNvPr id="727" name="楕円 726">
          <a:extLst>
            <a:ext uri="{FF2B5EF4-FFF2-40B4-BE49-F238E27FC236}">
              <a16:creationId xmlns:a16="http://schemas.microsoft.com/office/drawing/2014/main" xmlns="" id="{00000000-0008-0000-0200-0000D7020000}"/>
            </a:ext>
          </a:extLst>
        </xdr:cNvPr>
        <xdr:cNvSpPr/>
      </xdr:nvSpPr>
      <xdr:spPr>
        <a:xfrm>
          <a:off x="19494500" y="14676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151637</xdr:rowOff>
    </xdr:from>
    <xdr:to>
      <xdr:col>107</xdr:col>
      <xdr:colOff>50800</xdr:colOff>
      <xdr:row>85</xdr:row>
      <xdr:rowOff>153924</xdr:rowOff>
    </xdr:to>
    <xdr:cxnSp macro="">
      <xdr:nvCxnSpPr>
        <xdr:cNvPr id="728" name="直線コネクタ 727">
          <a:extLst>
            <a:ext uri="{FF2B5EF4-FFF2-40B4-BE49-F238E27FC236}">
              <a16:creationId xmlns:a16="http://schemas.microsoft.com/office/drawing/2014/main" xmlns="" id="{00000000-0008-0000-0200-0000D8020000}"/>
            </a:ext>
          </a:extLst>
        </xdr:cNvPr>
        <xdr:cNvCxnSpPr/>
      </xdr:nvCxnSpPr>
      <xdr:spPr>
        <a:xfrm flipV="1">
          <a:off x="19545300" y="14724887"/>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103124</xdr:rowOff>
    </xdr:from>
    <xdr:to>
      <xdr:col>98</xdr:col>
      <xdr:colOff>38100</xdr:colOff>
      <xdr:row>86</xdr:row>
      <xdr:rowOff>33274</xdr:rowOff>
    </xdr:to>
    <xdr:sp macro="" textlink="">
      <xdr:nvSpPr>
        <xdr:cNvPr id="729" name="楕円 728">
          <a:extLst>
            <a:ext uri="{FF2B5EF4-FFF2-40B4-BE49-F238E27FC236}">
              <a16:creationId xmlns:a16="http://schemas.microsoft.com/office/drawing/2014/main" xmlns="" id="{00000000-0008-0000-0200-0000D9020000}"/>
            </a:ext>
          </a:extLst>
        </xdr:cNvPr>
        <xdr:cNvSpPr/>
      </xdr:nvSpPr>
      <xdr:spPr>
        <a:xfrm>
          <a:off x="18605500" y="14676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153924</xdr:rowOff>
    </xdr:from>
    <xdr:to>
      <xdr:col>102</xdr:col>
      <xdr:colOff>114300</xdr:colOff>
      <xdr:row>85</xdr:row>
      <xdr:rowOff>153924</xdr:rowOff>
    </xdr:to>
    <xdr:cxnSp macro="">
      <xdr:nvCxnSpPr>
        <xdr:cNvPr id="730" name="直線コネクタ 729">
          <a:extLst>
            <a:ext uri="{FF2B5EF4-FFF2-40B4-BE49-F238E27FC236}">
              <a16:creationId xmlns:a16="http://schemas.microsoft.com/office/drawing/2014/main" xmlns="" id="{00000000-0008-0000-0200-0000DA020000}"/>
            </a:ext>
          </a:extLst>
        </xdr:cNvPr>
        <xdr:cNvCxnSpPr/>
      </xdr:nvCxnSpPr>
      <xdr:spPr>
        <a:xfrm>
          <a:off x="18656300" y="1472717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86</xdr:row>
      <xdr:rowOff>34307</xdr:rowOff>
    </xdr:from>
    <xdr:ext cx="469744" cy="259045"/>
    <xdr:sp macro="" textlink="">
      <xdr:nvSpPr>
        <xdr:cNvPr id="731" name="n_1aveValue【消防施設】&#10;一人当たり面積">
          <a:extLst>
            <a:ext uri="{FF2B5EF4-FFF2-40B4-BE49-F238E27FC236}">
              <a16:creationId xmlns:a16="http://schemas.microsoft.com/office/drawing/2014/main" xmlns="" id="{00000000-0008-0000-0200-0000DB020000}"/>
            </a:ext>
          </a:extLst>
        </xdr:cNvPr>
        <xdr:cNvSpPr txBox="1"/>
      </xdr:nvSpPr>
      <xdr:spPr>
        <a:xfrm>
          <a:off x="21075727" y="14779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76</xdr:row>
      <xdr:rowOff>93235</xdr:rowOff>
    </xdr:from>
    <xdr:ext cx="469744" cy="259045"/>
    <xdr:sp macro="" textlink="">
      <xdr:nvSpPr>
        <xdr:cNvPr id="732" name="n_2aveValue【消防施設】&#10;一人当たり面積">
          <a:extLst>
            <a:ext uri="{FF2B5EF4-FFF2-40B4-BE49-F238E27FC236}">
              <a16:creationId xmlns:a16="http://schemas.microsoft.com/office/drawing/2014/main" xmlns="" id="{00000000-0008-0000-0200-0000DC020000}"/>
            </a:ext>
          </a:extLst>
        </xdr:cNvPr>
        <xdr:cNvSpPr txBox="1"/>
      </xdr:nvSpPr>
      <xdr:spPr>
        <a:xfrm>
          <a:off x="20199427" y="13123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52595</xdr:rowOff>
    </xdr:from>
    <xdr:ext cx="469744" cy="259045"/>
    <xdr:sp macro="" textlink="">
      <xdr:nvSpPr>
        <xdr:cNvPr id="733" name="n_3aveValue【消防施設】&#10;一人当たり面積">
          <a:extLst>
            <a:ext uri="{FF2B5EF4-FFF2-40B4-BE49-F238E27FC236}">
              <a16:creationId xmlns:a16="http://schemas.microsoft.com/office/drawing/2014/main" xmlns="" id="{00000000-0008-0000-0200-0000DD020000}"/>
            </a:ext>
          </a:extLst>
        </xdr:cNvPr>
        <xdr:cNvSpPr txBox="1"/>
      </xdr:nvSpPr>
      <xdr:spPr>
        <a:xfrm>
          <a:off x="19310427" y="14797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54119</xdr:rowOff>
    </xdr:from>
    <xdr:ext cx="469744" cy="259045"/>
    <xdr:sp macro="" textlink="">
      <xdr:nvSpPr>
        <xdr:cNvPr id="734" name="n_4aveValue【消防施設】&#10;一人当たり面積">
          <a:extLst>
            <a:ext uri="{FF2B5EF4-FFF2-40B4-BE49-F238E27FC236}">
              <a16:creationId xmlns:a16="http://schemas.microsoft.com/office/drawing/2014/main" xmlns="" id="{00000000-0008-0000-0200-0000DE020000}"/>
            </a:ext>
          </a:extLst>
        </xdr:cNvPr>
        <xdr:cNvSpPr txBox="1"/>
      </xdr:nvSpPr>
      <xdr:spPr>
        <a:xfrm>
          <a:off x="18421427" y="14798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45229</xdr:rowOff>
    </xdr:from>
    <xdr:ext cx="469744" cy="259045"/>
    <xdr:sp macro="" textlink="">
      <xdr:nvSpPr>
        <xdr:cNvPr id="735" name="n_1mainValue【消防施設】&#10;一人当たり面積">
          <a:extLst>
            <a:ext uri="{FF2B5EF4-FFF2-40B4-BE49-F238E27FC236}">
              <a16:creationId xmlns:a16="http://schemas.microsoft.com/office/drawing/2014/main" xmlns="" id="{00000000-0008-0000-0200-0000DF020000}"/>
            </a:ext>
          </a:extLst>
        </xdr:cNvPr>
        <xdr:cNvSpPr txBox="1"/>
      </xdr:nvSpPr>
      <xdr:spPr>
        <a:xfrm>
          <a:off x="21075727" y="14447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22114</xdr:rowOff>
    </xdr:from>
    <xdr:ext cx="469744" cy="259045"/>
    <xdr:sp macro="" textlink="">
      <xdr:nvSpPr>
        <xdr:cNvPr id="736" name="n_2mainValue【消防施設】&#10;一人当たり面積">
          <a:extLst>
            <a:ext uri="{FF2B5EF4-FFF2-40B4-BE49-F238E27FC236}">
              <a16:creationId xmlns:a16="http://schemas.microsoft.com/office/drawing/2014/main" xmlns="" id="{00000000-0008-0000-0200-0000E0020000}"/>
            </a:ext>
          </a:extLst>
        </xdr:cNvPr>
        <xdr:cNvSpPr txBox="1"/>
      </xdr:nvSpPr>
      <xdr:spPr>
        <a:xfrm>
          <a:off x="20199427" y="147668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49801</xdr:rowOff>
    </xdr:from>
    <xdr:ext cx="469744" cy="259045"/>
    <xdr:sp macro="" textlink="">
      <xdr:nvSpPr>
        <xdr:cNvPr id="737" name="n_3mainValue【消防施設】&#10;一人当たり面積">
          <a:extLst>
            <a:ext uri="{FF2B5EF4-FFF2-40B4-BE49-F238E27FC236}">
              <a16:creationId xmlns:a16="http://schemas.microsoft.com/office/drawing/2014/main" xmlns="" id="{00000000-0008-0000-0200-0000E1020000}"/>
            </a:ext>
          </a:extLst>
        </xdr:cNvPr>
        <xdr:cNvSpPr txBox="1"/>
      </xdr:nvSpPr>
      <xdr:spPr>
        <a:xfrm>
          <a:off x="19310427" y="14451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49801</xdr:rowOff>
    </xdr:from>
    <xdr:ext cx="469744" cy="259045"/>
    <xdr:sp macro="" textlink="">
      <xdr:nvSpPr>
        <xdr:cNvPr id="738" name="n_4mainValue【消防施設】&#10;一人当たり面積">
          <a:extLst>
            <a:ext uri="{FF2B5EF4-FFF2-40B4-BE49-F238E27FC236}">
              <a16:creationId xmlns:a16="http://schemas.microsoft.com/office/drawing/2014/main" xmlns="" id="{00000000-0008-0000-0200-0000E2020000}"/>
            </a:ext>
          </a:extLst>
        </xdr:cNvPr>
        <xdr:cNvSpPr txBox="1"/>
      </xdr:nvSpPr>
      <xdr:spPr>
        <a:xfrm>
          <a:off x="18421427" y="14451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9" name="正方形/長方形 738">
          <a:extLst>
            <a:ext uri="{FF2B5EF4-FFF2-40B4-BE49-F238E27FC236}">
              <a16:creationId xmlns:a16="http://schemas.microsoft.com/office/drawing/2014/main" xmlns="" id="{00000000-0008-0000-0200-0000E3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0" name="正方形/長方形 739">
          <a:extLst>
            <a:ext uri="{FF2B5EF4-FFF2-40B4-BE49-F238E27FC236}">
              <a16:creationId xmlns:a16="http://schemas.microsoft.com/office/drawing/2014/main" xmlns="" id="{00000000-0008-0000-0200-0000E4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1" name="正方形/長方形 740">
          <a:extLst>
            <a:ext uri="{FF2B5EF4-FFF2-40B4-BE49-F238E27FC236}">
              <a16:creationId xmlns:a16="http://schemas.microsoft.com/office/drawing/2014/main" xmlns="" id="{00000000-0008-0000-0200-0000E5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2" name="正方形/長方形 741">
          <a:extLst>
            <a:ext uri="{FF2B5EF4-FFF2-40B4-BE49-F238E27FC236}">
              <a16:creationId xmlns:a16="http://schemas.microsoft.com/office/drawing/2014/main" xmlns="" id="{00000000-0008-0000-0200-0000E6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3" name="正方形/長方形 742">
          <a:extLst>
            <a:ext uri="{FF2B5EF4-FFF2-40B4-BE49-F238E27FC236}">
              <a16:creationId xmlns:a16="http://schemas.microsoft.com/office/drawing/2014/main" xmlns="" id="{00000000-0008-0000-0200-0000E7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4" name="正方形/長方形 743">
          <a:extLst>
            <a:ext uri="{FF2B5EF4-FFF2-40B4-BE49-F238E27FC236}">
              <a16:creationId xmlns:a16="http://schemas.microsoft.com/office/drawing/2014/main" xmlns="" id="{00000000-0008-0000-0200-0000E8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5" name="正方形/長方形 744">
          <a:extLst>
            <a:ext uri="{FF2B5EF4-FFF2-40B4-BE49-F238E27FC236}">
              <a16:creationId xmlns:a16="http://schemas.microsoft.com/office/drawing/2014/main" xmlns="" id="{00000000-0008-0000-0200-0000E9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6" name="正方形/長方形 745">
          <a:extLst>
            <a:ext uri="{FF2B5EF4-FFF2-40B4-BE49-F238E27FC236}">
              <a16:creationId xmlns:a16="http://schemas.microsoft.com/office/drawing/2014/main" xmlns="" id="{00000000-0008-0000-0200-0000EA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7" name="テキスト ボックス 746">
          <a:extLst>
            <a:ext uri="{FF2B5EF4-FFF2-40B4-BE49-F238E27FC236}">
              <a16:creationId xmlns:a16="http://schemas.microsoft.com/office/drawing/2014/main" xmlns="" id="{00000000-0008-0000-0200-0000EB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8" name="直線コネクタ 747">
          <a:extLst>
            <a:ext uri="{FF2B5EF4-FFF2-40B4-BE49-F238E27FC236}">
              <a16:creationId xmlns:a16="http://schemas.microsoft.com/office/drawing/2014/main" xmlns="" id="{00000000-0008-0000-0200-0000EC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9" name="テキスト ボックス 748">
          <a:extLst>
            <a:ext uri="{FF2B5EF4-FFF2-40B4-BE49-F238E27FC236}">
              <a16:creationId xmlns:a16="http://schemas.microsoft.com/office/drawing/2014/main" xmlns="" id="{00000000-0008-0000-0200-0000ED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50" name="直線コネクタ 749">
          <a:extLst>
            <a:ext uri="{FF2B5EF4-FFF2-40B4-BE49-F238E27FC236}">
              <a16:creationId xmlns:a16="http://schemas.microsoft.com/office/drawing/2014/main" xmlns="" id="{00000000-0008-0000-0200-0000EE02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51" name="テキスト ボックス 750">
          <a:extLst>
            <a:ext uri="{FF2B5EF4-FFF2-40B4-BE49-F238E27FC236}">
              <a16:creationId xmlns:a16="http://schemas.microsoft.com/office/drawing/2014/main" xmlns="" id="{00000000-0008-0000-0200-0000EF02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52" name="直線コネクタ 751">
          <a:extLst>
            <a:ext uri="{FF2B5EF4-FFF2-40B4-BE49-F238E27FC236}">
              <a16:creationId xmlns:a16="http://schemas.microsoft.com/office/drawing/2014/main" xmlns="" id="{00000000-0008-0000-0200-0000F002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53" name="テキスト ボックス 752">
          <a:extLst>
            <a:ext uri="{FF2B5EF4-FFF2-40B4-BE49-F238E27FC236}">
              <a16:creationId xmlns:a16="http://schemas.microsoft.com/office/drawing/2014/main" xmlns="" id="{00000000-0008-0000-0200-0000F102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54" name="直線コネクタ 753">
          <a:extLst>
            <a:ext uri="{FF2B5EF4-FFF2-40B4-BE49-F238E27FC236}">
              <a16:creationId xmlns:a16="http://schemas.microsoft.com/office/drawing/2014/main" xmlns="" id="{00000000-0008-0000-0200-0000F202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55" name="テキスト ボックス 754">
          <a:extLst>
            <a:ext uri="{FF2B5EF4-FFF2-40B4-BE49-F238E27FC236}">
              <a16:creationId xmlns:a16="http://schemas.microsoft.com/office/drawing/2014/main" xmlns="" id="{00000000-0008-0000-0200-0000F302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56" name="直線コネクタ 755">
          <a:extLst>
            <a:ext uri="{FF2B5EF4-FFF2-40B4-BE49-F238E27FC236}">
              <a16:creationId xmlns:a16="http://schemas.microsoft.com/office/drawing/2014/main" xmlns="" id="{00000000-0008-0000-0200-0000F402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57" name="テキスト ボックス 756">
          <a:extLst>
            <a:ext uri="{FF2B5EF4-FFF2-40B4-BE49-F238E27FC236}">
              <a16:creationId xmlns:a16="http://schemas.microsoft.com/office/drawing/2014/main" xmlns="" id="{00000000-0008-0000-0200-0000F502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58" name="直線コネクタ 757">
          <a:extLst>
            <a:ext uri="{FF2B5EF4-FFF2-40B4-BE49-F238E27FC236}">
              <a16:creationId xmlns:a16="http://schemas.microsoft.com/office/drawing/2014/main" xmlns="" id="{00000000-0008-0000-0200-0000F602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59" name="テキスト ボックス 758">
          <a:extLst>
            <a:ext uri="{FF2B5EF4-FFF2-40B4-BE49-F238E27FC236}">
              <a16:creationId xmlns:a16="http://schemas.microsoft.com/office/drawing/2014/main" xmlns="" id="{00000000-0008-0000-0200-0000F702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60" name="直線コネクタ 759">
          <a:extLst>
            <a:ext uri="{FF2B5EF4-FFF2-40B4-BE49-F238E27FC236}">
              <a16:creationId xmlns:a16="http://schemas.microsoft.com/office/drawing/2014/main" xmlns="" id="{00000000-0008-0000-0200-0000F802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61" name="テキスト ボックス 760">
          <a:extLst>
            <a:ext uri="{FF2B5EF4-FFF2-40B4-BE49-F238E27FC236}">
              <a16:creationId xmlns:a16="http://schemas.microsoft.com/office/drawing/2014/main" xmlns="" id="{00000000-0008-0000-0200-0000F902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2" name="直線コネクタ 761">
          <a:extLst>
            <a:ext uri="{FF2B5EF4-FFF2-40B4-BE49-F238E27FC236}">
              <a16:creationId xmlns:a16="http://schemas.microsoft.com/office/drawing/2014/main" xmlns="" id="{00000000-0008-0000-0200-0000FA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3" name="【庁舎】&#10;有形固定資産減価償却率グラフ枠">
          <a:extLst>
            <a:ext uri="{FF2B5EF4-FFF2-40B4-BE49-F238E27FC236}">
              <a16:creationId xmlns:a16="http://schemas.microsoft.com/office/drawing/2014/main" xmlns="" id="{00000000-0008-0000-0200-0000FB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58238</xdr:rowOff>
    </xdr:from>
    <xdr:to>
      <xdr:col>85</xdr:col>
      <xdr:colOff>126364</xdr:colOff>
      <xdr:row>109</xdr:row>
      <xdr:rowOff>35379</xdr:rowOff>
    </xdr:to>
    <xdr:cxnSp macro="">
      <xdr:nvCxnSpPr>
        <xdr:cNvPr id="764" name="直線コネクタ 763">
          <a:extLst>
            <a:ext uri="{FF2B5EF4-FFF2-40B4-BE49-F238E27FC236}">
              <a16:creationId xmlns:a16="http://schemas.microsoft.com/office/drawing/2014/main" xmlns="" id="{00000000-0008-0000-0200-0000FC020000}"/>
            </a:ext>
          </a:extLst>
        </xdr:cNvPr>
        <xdr:cNvCxnSpPr/>
      </xdr:nvCxnSpPr>
      <xdr:spPr>
        <a:xfrm flipV="1">
          <a:off x="16318864" y="17203238"/>
          <a:ext cx="0" cy="1520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65" name="【庁舎】&#10;有形固定資産減価償却率最小値テキスト">
          <a:extLst>
            <a:ext uri="{FF2B5EF4-FFF2-40B4-BE49-F238E27FC236}">
              <a16:creationId xmlns:a16="http://schemas.microsoft.com/office/drawing/2014/main" xmlns="" id="{00000000-0008-0000-0200-0000FD020000}"/>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66" name="直線コネクタ 765">
          <a:extLst>
            <a:ext uri="{FF2B5EF4-FFF2-40B4-BE49-F238E27FC236}">
              <a16:creationId xmlns:a16="http://schemas.microsoft.com/office/drawing/2014/main" xmlns="" id="{00000000-0008-0000-0200-0000FE020000}"/>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4915</xdr:rowOff>
    </xdr:from>
    <xdr:ext cx="340478" cy="259045"/>
    <xdr:sp macro="" textlink="">
      <xdr:nvSpPr>
        <xdr:cNvPr id="767" name="【庁舎】&#10;有形固定資産減価償却率最大値テキスト">
          <a:extLst>
            <a:ext uri="{FF2B5EF4-FFF2-40B4-BE49-F238E27FC236}">
              <a16:creationId xmlns:a16="http://schemas.microsoft.com/office/drawing/2014/main" xmlns="" id="{00000000-0008-0000-0200-0000FF020000}"/>
            </a:ext>
          </a:extLst>
        </xdr:cNvPr>
        <xdr:cNvSpPr txBox="1"/>
      </xdr:nvSpPr>
      <xdr:spPr>
        <a:xfrm>
          <a:off x="16357600" y="169784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58238</xdr:rowOff>
    </xdr:from>
    <xdr:to>
      <xdr:col>86</xdr:col>
      <xdr:colOff>25400</xdr:colOff>
      <xdr:row>100</xdr:row>
      <xdr:rowOff>58238</xdr:rowOff>
    </xdr:to>
    <xdr:cxnSp macro="">
      <xdr:nvCxnSpPr>
        <xdr:cNvPr id="768" name="直線コネクタ 767">
          <a:extLst>
            <a:ext uri="{FF2B5EF4-FFF2-40B4-BE49-F238E27FC236}">
              <a16:creationId xmlns:a16="http://schemas.microsoft.com/office/drawing/2014/main" xmlns="" id="{00000000-0008-0000-0200-000000030000}"/>
            </a:ext>
          </a:extLst>
        </xdr:cNvPr>
        <xdr:cNvCxnSpPr/>
      </xdr:nvCxnSpPr>
      <xdr:spPr>
        <a:xfrm>
          <a:off x="16230600" y="17203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170378</xdr:rowOff>
    </xdr:from>
    <xdr:ext cx="405111" cy="259045"/>
    <xdr:sp macro="" textlink="">
      <xdr:nvSpPr>
        <xdr:cNvPr id="769" name="【庁舎】&#10;有形固定資産減価償却率平均値テキスト">
          <a:extLst>
            <a:ext uri="{FF2B5EF4-FFF2-40B4-BE49-F238E27FC236}">
              <a16:creationId xmlns:a16="http://schemas.microsoft.com/office/drawing/2014/main" xmlns="" id="{00000000-0008-0000-0200-000001030000}"/>
            </a:ext>
          </a:extLst>
        </xdr:cNvPr>
        <xdr:cNvSpPr txBox="1"/>
      </xdr:nvSpPr>
      <xdr:spPr>
        <a:xfrm>
          <a:off x="16357600" y="178297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20501</xdr:rowOff>
    </xdr:from>
    <xdr:to>
      <xdr:col>85</xdr:col>
      <xdr:colOff>177800</xdr:colOff>
      <xdr:row>104</xdr:row>
      <xdr:rowOff>122101</xdr:rowOff>
    </xdr:to>
    <xdr:sp macro="" textlink="">
      <xdr:nvSpPr>
        <xdr:cNvPr id="770" name="フローチャート: 判断 769">
          <a:extLst>
            <a:ext uri="{FF2B5EF4-FFF2-40B4-BE49-F238E27FC236}">
              <a16:creationId xmlns:a16="http://schemas.microsoft.com/office/drawing/2014/main" xmlns="" id="{00000000-0008-0000-0200-000002030000}"/>
            </a:ext>
          </a:extLst>
        </xdr:cNvPr>
        <xdr:cNvSpPr/>
      </xdr:nvSpPr>
      <xdr:spPr>
        <a:xfrm>
          <a:off x="16268700" y="1785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5806</xdr:rowOff>
    </xdr:from>
    <xdr:to>
      <xdr:col>81</xdr:col>
      <xdr:colOff>101600</xdr:colOff>
      <xdr:row>104</xdr:row>
      <xdr:rowOff>107406</xdr:rowOff>
    </xdr:to>
    <xdr:sp macro="" textlink="">
      <xdr:nvSpPr>
        <xdr:cNvPr id="771" name="フローチャート: 判断 770">
          <a:extLst>
            <a:ext uri="{FF2B5EF4-FFF2-40B4-BE49-F238E27FC236}">
              <a16:creationId xmlns:a16="http://schemas.microsoft.com/office/drawing/2014/main" xmlns="" id="{00000000-0008-0000-0200-000003030000}"/>
            </a:ext>
          </a:extLst>
        </xdr:cNvPr>
        <xdr:cNvSpPr/>
      </xdr:nvSpPr>
      <xdr:spPr>
        <a:xfrm>
          <a:off x="15430500" y="17836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40095</xdr:rowOff>
    </xdr:from>
    <xdr:to>
      <xdr:col>76</xdr:col>
      <xdr:colOff>165100</xdr:colOff>
      <xdr:row>104</xdr:row>
      <xdr:rowOff>141695</xdr:rowOff>
    </xdr:to>
    <xdr:sp macro="" textlink="">
      <xdr:nvSpPr>
        <xdr:cNvPr id="772" name="フローチャート: 判断 771">
          <a:extLst>
            <a:ext uri="{FF2B5EF4-FFF2-40B4-BE49-F238E27FC236}">
              <a16:creationId xmlns:a16="http://schemas.microsoft.com/office/drawing/2014/main" xmlns="" id="{00000000-0008-0000-0200-000004030000}"/>
            </a:ext>
          </a:extLst>
        </xdr:cNvPr>
        <xdr:cNvSpPr/>
      </xdr:nvSpPr>
      <xdr:spPr>
        <a:xfrm>
          <a:off x="14541500" y="1787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48261</xdr:rowOff>
    </xdr:from>
    <xdr:to>
      <xdr:col>72</xdr:col>
      <xdr:colOff>38100</xdr:colOff>
      <xdr:row>104</xdr:row>
      <xdr:rowOff>149861</xdr:rowOff>
    </xdr:to>
    <xdr:sp macro="" textlink="">
      <xdr:nvSpPr>
        <xdr:cNvPr id="773" name="フローチャート: 判断 772">
          <a:extLst>
            <a:ext uri="{FF2B5EF4-FFF2-40B4-BE49-F238E27FC236}">
              <a16:creationId xmlns:a16="http://schemas.microsoft.com/office/drawing/2014/main" xmlns="" id="{00000000-0008-0000-0200-000005030000}"/>
            </a:ext>
          </a:extLst>
        </xdr:cNvPr>
        <xdr:cNvSpPr/>
      </xdr:nvSpPr>
      <xdr:spPr>
        <a:xfrm>
          <a:off x="13652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90714</xdr:rowOff>
    </xdr:from>
    <xdr:to>
      <xdr:col>67</xdr:col>
      <xdr:colOff>101600</xdr:colOff>
      <xdr:row>105</xdr:row>
      <xdr:rowOff>20864</xdr:rowOff>
    </xdr:to>
    <xdr:sp macro="" textlink="">
      <xdr:nvSpPr>
        <xdr:cNvPr id="774" name="フローチャート: 判断 773">
          <a:extLst>
            <a:ext uri="{FF2B5EF4-FFF2-40B4-BE49-F238E27FC236}">
              <a16:creationId xmlns:a16="http://schemas.microsoft.com/office/drawing/2014/main" xmlns="" id="{00000000-0008-0000-0200-000006030000}"/>
            </a:ext>
          </a:extLst>
        </xdr:cNvPr>
        <xdr:cNvSpPr/>
      </xdr:nvSpPr>
      <xdr:spPr>
        <a:xfrm>
          <a:off x="12763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5" name="テキスト ボックス 774">
          <a:extLst>
            <a:ext uri="{FF2B5EF4-FFF2-40B4-BE49-F238E27FC236}">
              <a16:creationId xmlns:a16="http://schemas.microsoft.com/office/drawing/2014/main" xmlns="" id="{00000000-0008-0000-0200-000007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6" name="テキスト ボックス 775">
          <a:extLst>
            <a:ext uri="{FF2B5EF4-FFF2-40B4-BE49-F238E27FC236}">
              <a16:creationId xmlns:a16="http://schemas.microsoft.com/office/drawing/2014/main" xmlns="" id="{00000000-0008-0000-0200-000008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xmlns="" id="{00000000-0008-0000-0200-000009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xmlns="" id="{00000000-0008-0000-0200-00000A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9" name="テキスト ボックス 778">
          <a:extLst>
            <a:ext uri="{FF2B5EF4-FFF2-40B4-BE49-F238E27FC236}">
              <a16:creationId xmlns:a16="http://schemas.microsoft.com/office/drawing/2014/main" xmlns="" id="{00000000-0008-0000-0200-00000B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101</xdr:row>
      <xdr:rowOff>162561</xdr:rowOff>
    </xdr:from>
    <xdr:to>
      <xdr:col>85</xdr:col>
      <xdr:colOff>177800</xdr:colOff>
      <xdr:row>102</xdr:row>
      <xdr:rowOff>92711</xdr:rowOff>
    </xdr:to>
    <xdr:sp macro="" textlink="">
      <xdr:nvSpPr>
        <xdr:cNvPr id="780" name="楕円 779">
          <a:extLst>
            <a:ext uri="{FF2B5EF4-FFF2-40B4-BE49-F238E27FC236}">
              <a16:creationId xmlns:a16="http://schemas.microsoft.com/office/drawing/2014/main" xmlns="" id="{00000000-0008-0000-0200-00000C030000}"/>
            </a:ext>
          </a:extLst>
        </xdr:cNvPr>
        <xdr:cNvSpPr/>
      </xdr:nvSpPr>
      <xdr:spPr>
        <a:xfrm>
          <a:off x="16268700" y="17479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13988</xdr:rowOff>
    </xdr:from>
    <xdr:ext cx="405111" cy="259045"/>
    <xdr:sp macro="" textlink="">
      <xdr:nvSpPr>
        <xdr:cNvPr id="781" name="【庁舎】&#10;有形固定資産減価償却率該当値テキスト">
          <a:extLst>
            <a:ext uri="{FF2B5EF4-FFF2-40B4-BE49-F238E27FC236}">
              <a16:creationId xmlns:a16="http://schemas.microsoft.com/office/drawing/2014/main" xmlns="" id="{00000000-0008-0000-0200-00000D030000}"/>
            </a:ext>
          </a:extLst>
        </xdr:cNvPr>
        <xdr:cNvSpPr txBox="1"/>
      </xdr:nvSpPr>
      <xdr:spPr>
        <a:xfrm>
          <a:off x="16357600" y="17330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101</xdr:row>
      <xdr:rowOff>160927</xdr:rowOff>
    </xdr:from>
    <xdr:to>
      <xdr:col>81</xdr:col>
      <xdr:colOff>101600</xdr:colOff>
      <xdr:row>102</xdr:row>
      <xdr:rowOff>91077</xdr:rowOff>
    </xdr:to>
    <xdr:sp macro="" textlink="">
      <xdr:nvSpPr>
        <xdr:cNvPr id="782" name="楕円 781">
          <a:extLst>
            <a:ext uri="{FF2B5EF4-FFF2-40B4-BE49-F238E27FC236}">
              <a16:creationId xmlns:a16="http://schemas.microsoft.com/office/drawing/2014/main" xmlns="" id="{00000000-0008-0000-0200-00000E030000}"/>
            </a:ext>
          </a:extLst>
        </xdr:cNvPr>
        <xdr:cNvSpPr/>
      </xdr:nvSpPr>
      <xdr:spPr>
        <a:xfrm>
          <a:off x="15430500" y="17477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40277</xdr:rowOff>
    </xdr:from>
    <xdr:to>
      <xdr:col>85</xdr:col>
      <xdr:colOff>127000</xdr:colOff>
      <xdr:row>102</xdr:row>
      <xdr:rowOff>41911</xdr:rowOff>
    </xdr:to>
    <xdr:cxnSp macro="">
      <xdr:nvCxnSpPr>
        <xdr:cNvPr id="783" name="直線コネクタ 782">
          <a:extLst>
            <a:ext uri="{FF2B5EF4-FFF2-40B4-BE49-F238E27FC236}">
              <a16:creationId xmlns:a16="http://schemas.microsoft.com/office/drawing/2014/main" xmlns="" id="{00000000-0008-0000-0200-00000F030000}"/>
            </a:ext>
          </a:extLst>
        </xdr:cNvPr>
        <xdr:cNvCxnSpPr/>
      </xdr:nvCxnSpPr>
      <xdr:spPr>
        <a:xfrm>
          <a:off x="15481300" y="17528177"/>
          <a:ext cx="8382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101</xdr:row>
      <xdr:rowOff>128270</xdr:rowOff>
    </xdr:from>
    <xdr:to>
      <xdr:col>76</xdr:col>
      <xdr:colOff>165100</xdr:colOff>
      <xdr:row>102</xdr:row>
      <xdr:rowOff>58420</xdr:rowOff>
    </xdr:to>
    <xdr:sp macro="" textlink="">
      <xdr:nvSpPr>
        <xdr:cNvPr id="784" name="楕円 783">
          <a:extLst>
            <a:ext uri="{FF2B5EF4-FFF2-40B4-BE49-F238E27FC236}">
              <a16:creationId xmlns:a16="http://schemas.microsoft.com/office/drawing/2014/main" xmlns="" id="{00000000-0008-0000-0200-000010030000}"/>
            </a:ext>
          </a:extLst>
        </xdr:cNvPr>
        <xdr:cNvSpPr/>
      </xdr:nvSpPr>
      <xdr:spPr>
        <a:xfrm>
          <a:off x="14541500" y="1744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7620</xdr:rowOff>
    </xdr:from>
    <xdr:to>
      <xdr:col>81</xdr:col>
      <xdr:colOff>50800</xdr:colOff>
      <xdr:row>102</xdr:row>
      <xdr:rowOff>40277</xdr:rowOff>
    </xdr:to>
    <xdr:cxnSp macro="">
      <xdr:nvCxnSpPr>
        <xdr:cNvPr id="785" name="直線コネクタ 784">
          <a:extLst>
            <a:ext uri="{FF2B5EF4-FFF2-40B4-BE49-F238E27FC236}">
              <a16:creationId xmlns:a16="http://schemas.microsoft.com/office/drawing/2014/main" xmlns="" id="{00000000-0008-0000-0200-000011030000}"/>
            </a:ext>
          </a:extLst>
        </xdr:cNvPr>
        <xdr:cNvCxnSpPr/>
      </xdr:nvCxnSpPr>
      <xdr:spPr>
        <a:xfrm>
          <a:off x="14592300" y="1749552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129902</xdr:rowOff>
    </xdr:from>
    <xdr:to>
      <xdr:col>72</xdr:col>
      <xdr:colOff>38100</xdr:colOff>
      <xdr:row>105</xdr:row>
      <xdr:rowOff>60052</xdr:rowOff>
    </xdr:to>
    <xdr:sp macro="" textlink="">
      <xdr:nvSpPr>
        <xdr:cNvPr id="786" name="楕円 785">
          <a:extLst>
            <a:ext uri="{FF2B5EF4-FFF2-40B4-BE49-F238E27FC236}">
              <a16:creationId xmlns:a16="http://schemas.microsoft.com/office/drawing/2014/main" xmlns="" id="{00000000-0008-0000-0200-000012030000}"/>
            </a:ext>
          </a:extLst>
        </xdr:cNvPr>
        <xdr:cNvSpPr/>
      </xdr:nvSpPr>
      <xdr:spPr>
        <a:xfrm>
          <a:off x="13652500" y="17960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7620</xdr:rowOff>
    </xdr:from>
    <xdr:to>
      <xdr:col>76</xdr:col>
      <xdr:colOff>114300</xdr:colOff>
      <xdr:row>105</xdr:row>
      <xdr:rowOff>9252</xdr:rowOff>
    </xdr:to>
    <xdr:cxnSp macro="">
      <xdr:nvCxnSpPr>
        <xdr:cNvPr id="787" name="直線コネクタ 786">
          <a:extLst>
            <a:ext uri="{FF2B5EF4-FFF2-40B4-BE49-F238E27FC236}">
              <a16:creationId xmlns:a16="http://schemas.microsoft.com/office/drawing/2014/main" xmlns="" id="{00000000-0008-0000-0200-000013030000}"/>
            </a:ext>
          </a:extLst>
        </xdr:cNvPr>
        <xdr:cNvCxnSpPr/>
      </xdr:nvCxnSpPr>
      <xdr:spPr>
        <a:xfrm flipV="1">
          <a:off x="13703300" y="17495520"/>
          <a:ext cx="889000" cy="515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103777</xdr:rowOff>
    </xdr:from>
    <xdr:to>
      <xdr:col>67</xdr:col>
      <xdr:colOff>101600</xdr:colOff>
      <xdr:row>105</xdr:row>
      <xdr:rowOff>33927</xdr:rowOff>
    </xdr:to>
    <xdr:sp macro="" textlink="">
      <xdr:nvSpPr>
        <xdr:cNvPr id="788" name="楕円 787">
          <a:extLst>
            <a:ext uri="{FF2B5EF4-FFF2-40B4-BE49-F238E27FC236}">
              <a16:creationId xmlns:a16="http://schemas.microsoft.com/office/drawing/2014/main" xmlns="" id="{00000000-0008-0000-0200-000014030000}"/>
            </a:ext>
          </a:extLst>
        </xdr:cNvPr>
        <xdr:cNvSpPr/>
      </xdr:nvSpPr>
      <xdr:spPr>
        <a:xfrm>
          <a:off x="12763500" y="17934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154577</xdr:rowOff>
    </xdr:from>
    <xdr:to>
      <xdr:col>71</xdr:col>
      <xdr:colOff>177800</xdr:colOff>
      <xdr:row>105</xdr:row>
      <xdr:rowOff>9252</xdr:rowOff>
    </xdr:to>
    <xdr:cxnSp macro="">
      <xdr:nvCxnSpPr>
        <xdr:cNvPr id="789" name="直線コネクタ 788">
          <a:extLst>
            <a:ext uri="{FF2B5EF4-FFF2-40B4-BE49-F238E27FC236}">
              <a16:creationId xmlns:a16="http://schemas.microsoft.com/office/drawing/2014/main" xmlns="" id="{00000000-0008-0000-0200-000015030000}"/>
            </a:ext>
          </a:extLst>
        </xdr:cNvPr>
        <xdr:cNvCxnSpPr/>
      </xdr:nvCxnSpPr>
      <xdr:spPr>
        <a:xfrm>
          <a:off x="12814300" y="17985377"/>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98533</xdr:rowOff>
    </xdr:from>
    <xdr:ext cx="405111" cy="259045"/>
    <xdr:sp macro="" textlink="">
      <xdr:nvSpPr>
        <xdr:cNvPr id="790" name="n_1aveValue【庁舎】&#10;有形固定資産減価償却率">
          <a:extLst>
            <a:ext uri="{FF2B5EF4-FFF2-40B4-BE49-F238E27FC236}">
              <a16:creationId xmlns:a16="http://schemas.microsoft.com/office/drawing/2014/main" xmlns="" id="{00000000-0008-0000-0200-000016030000}"/>
            </a:ext>
          </a:extLst>
        </xdr:cNvPr>
        <xdr:cNvSpPr txBox="1"/>
      </xdr:nvSpPr>
      <xdr:spPr>
        <a:xfrm>
          <a:off x="15266044" y="17929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132822</xdr:rowOff>
    </xdr:from>
    <xdr:ext cx="405111" cy="259045"/>
    <xdr:sp macro="" textlink="">
      <xdr:nvSpPr>
        <xdr:cNvPr id="791" name="n_2aveValue【庁舎】&#10;有形固定資産減価償却率">
          <a:extLst>
            <a:ext uri="{FF2B5EF4-FFF2-40B4-BE49-F238E27FC236}">
              <a16:creationId xmlns:a16="http://schemas.microsoft.com/office/drawing/2014/main" xmlns="" id="{00000000-0008-0000-0200-000017030000}"/>
            </a:ext>
          </a:extLst>
        </xdr:cNvPr>
        <xdr:cNvSpPr txBox="1"/>
      </xdr:nvSpPr>
      <xdr:spPr>
        <a:xfrm>
          <a:off x="14389744" y="17963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166388</xdr:rowOff>
    </xdr:from>
    <xdr:ext cx="405111" cy="259045"/>
    <xdr:sp macro="" textlink="">
      <xdr:nvSpPr>
        <xdr:cNvPr id="792" name="n_3aveValue【庁舎】&#10;有形固定資産減価償却率">
          <a:extLst>
            <a:ext uri="{FF2B5EF4-FFF2-40B4-BE49-F238E27FC236}">
              <a16:creationId xmlns:a16="http://schemas.microsoft.com/office/drawing/2014/main" xmlns="" id="{00000000-0008-0000-0200-000018030000}"/>
            </a:ext>
          </a:extLst>
        </xdr:cNvPr>
        <xdr:cNvSpPr txBox="1"/>
      </xdr:nvSpPr>
      <xdr:spPr>
        <a:xfrm>
          <a:off x="13500744" y="17654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37391</xdr:rowOff>
    </xdr:from>
    <xdr:ext cx="405111" cy="259045"/>
    <xdr:sp macro="" textlink="">
      <xdr:nvSpPr>
        <xdr:cNvPr id="793" name="n_4aveValue【庁舎】&#10;有形固定資産減価償却率">
          <a:extLst>
            <a:ext uri="{FF2B5EF4-FFF2-40B4-BE49-F238E27FC236}">
              <a16:creationId xmlns:a16="http://schemas.microsoft.com/office/drawing/2014/main" xmlns="" id="{00000000-0008-0000-0200-000019030000}"/>
            </a:ext>
          </a:extLst>
        </xdr:cNvPr>
        <xdr:cNvSpPr txBox="1"/>
      </xdr:nvSpPr>
      <xdr:spPr>
        <a:xfrm>
          <a:off x="126117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100</xdr:row>
      <xdr:rowOff>107604</xdr:rowOff>
    </xdr:from>
    <xdr:ext cx="405111" cy="259045"/>
    <xdr:sp macro="" textlink="">
      <xdr:nvSpPr>
        <xdr:cNvPr id="794" name="n_1mainValue【庁舎】&#10;有形固定資産減価償却率">
          <a:extLst>
            <a:ext uri="{FF2B5EF4-FFF2-40B4-BE49-F238E27FC236}">
              <a16:creationId xmlns:a16="http://schemas.microsoft.com/office/drawing/2014/main" xmlns="" id="{00000000-0008-0000-0200-00001A030000}"/>
            </a:ext>
          </a:extLst>
        </xdr:cNvPr>
        <xdr:cNvSpPr txBox="1"/>
      </xdr:nvSpPr>
      <xdr:spPr>
        <a:xfrm>
          <a:off x="15266044" y="172526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100</xdr:row>
      <xdr:rowOff>74947</xdr:rowOff>
    </xdr:from>
    <xdr:ext cx="405111" cy="259045"/>
    <xdr:sp macro="" textlink="">
      <xdr:nvSpPr>
        <xdr:cNvPr id="795" name="n_2mainValue【庁舎】&#10;有形固定資産減価償却率">
          <a:extLst>
            <a:ext uri="{FF2B5EF4-FFF2-40B4-BE49-F238E27FC236}">
              <a16:creationId xmlns:a16="http://schemas.microsoft.com/office/drawing/2014/main" xmlns="" id="{00000000-0008-0000-0200-00001B030000}"/>
            </a:ext>
          </a:extLst>
        </xdr:cNvPr>
        <xdr:cNvSpPr txBox="1"/>
      </xdr:nvSpPr>
      <xdr:spPr>
        <a:xfrm>
          <a:off x="14389744" y="1721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51179</xdr:rowOff>
    </xdr:from>
    <xdr:ext cx="405111" cy="259045"/>
    <xdr:sp macro="" textlink="">
      <xdr:nvSpPr>
        <xdr:cNvPr id="796" name="n_3mainValue【庁舎】&#10;有形固定資産減価償却率">
          <a:extLst>
            <a:ext uri="{FF2B5EF4-FFF2-40B4-BE49-F238E27FC236}">
              <a16:creationId xmlns:a16="http://schemas.microsoft.com/office/drawing/2014/main" xmlns="" id="{00000000-0008-0000-0200-00001C030000}"/>
            </a:ext>
          </a:extLst>
        </xdr:cNvPr>
        <xdr:cNvSpPr txBox="1"/>
      </xdr:nvSpPr>
      <xdr:spPr>
        <a:xfrm>
          <a:off x="13500744" y="180534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25054</xdr:rowOff>
    </xdr:from>
    <xdr:ext cx="405111" cy="259045"/>
    <xdr:sp macro="" textlink="">
      <xdr:nvSpPr>
        <xdr:cNvPr id="797" name="n_4mainValue【庁舎】&#10;有形固定資産減価償却率">
          <a:extLst>
            <a:ext uri="{FF2B5EF4-FFF2-40B4-BE49-F238E27FC236}">
              <a16:creationId xmlns:a16="http://schemas.microsoft.com/office/drawing/2014/main" xmlns="" id="{00000000-0008-0000-0200-00001D030000}"/>
            </a:ext>
          </a:extLst>
        </xdr:cNvPr>
        <xdr:cNvSpPr txBox="1"/>
      </xdr:nvSpPr>
      <xdr:spPr>
        <a:xfrm>
          <a:off x="12611744" y="18027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8" name="正方形/長方形 797">
          <a:extLst>
            <a:ext uri="{FF2B5EF4-FFF2-40B4-BE49-F238E27FC236}">
              <a16:creationId xmlns:a16="http://schemas.microsoft.com/office/drawing/2014/main" xmlns="" id="{00000000-0008-0000-0200-00001E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9" name="正方形/長方形 798">
          <a:extLst>
            <a:ext uri="{FF2B5EF4-FFF2-40B4-BE49-F238E27FC236}">
              <a16:creationId xmlns:a16="http://schemas.microsoft.com/office/drawing/2014/main" xmlns="" id="{00000000-0008-0000-0200-00001F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0" name="正方形/長方形 799">
          <a:extLst>
            <a:ext uri="{FF2B5EF4-FFF2-40B4-BE49-F238E27FC236}">
              <a16:creationId xmlns:a16="http://schemas.microsoft.com/office/drawing/2014/main" xmlns="" id="{00000000-0008-0000-0200-000020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1" name="正方形/長方形 800">
          <a:extLst>
            <a:ext uri="{FF2B5EF4-FFF2-40B4-BE49-F238E27FC236}">
              <a16:creationId xmlns:a16="http://schemas.microsoft.com/office/drawing/2014/main" xmlns="" id="{00000000-0008-0000-0200-000021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2" name="正方形/長方形 801">
          <a:extLst>
            <a:ext uri="{FF2B5EF4-FFF2-40B4-BE49-F238E27FC236}">
              <a16:creationId xmlns:a16="http://schemas.microsoft.com/office/drawing/2014/main" xmlns="" id="{00000000-0008-0000-0200-000022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3" name="正方形/長方形 802">
          <a:extLst>
            <a:ext uri="{FF2B5EF4-FFF2-40B4-BE49-F238E27FC236}">
              <a16:creationId xmlns:a16="http://schemas.microsoft.com/office/drawing/2014/main" xmlns="" id="{00000000-0008-0000-0200-000023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4" name="正方形/長方形 803">
          <a:extLst>
            <a:ext uri="{FF2B5EF4-FFF2-40B4-BE49-F238E27FC236}">
              <a16:creationId xmlns:a16="http://schemas.microsoft.com/office/drawing/2014/main" xmlns="" id="{00000000-0008-0000-0200-000024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5" name="正方形/長方形 804">
          <a:extLst>
            <a:ext uri="{FF2B5EF4-FFF2-40B4-BE49-F238E27FC236}">
              <a16:creationId xmlns:a16="http://schemas.microsoft.com/office/drawing/2014/main" xmlns="" id="{00000000-0008-0000-0200-000025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6" name="テキスト ボックス 805">
          <a:extLst>
            <a:ext uri="{FF2B5EF4-FFF2-40B4-BE49-F238E27FC236}">
              <a16:creationId xmlns:a16="http://schemas.microsoft.com/office/drawing/2014/main" xmlns="" id="{00000000-0008-0000-0200-000026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7" name="直線コネクタ 806">
          <a:extLst>
            <a:ext uri="{FF2B5EF4-FFF2-40B4-BE49-F238E27FC236}">
              <a16:creationId xmlns:a16="http://schemas.microsoft.com/office/drawing/2014/main" xmlns="" id="{00000000-0008-0000-0200-000027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76200</xdr:rowOff>
    </xdr:from>
    <xdr:to>
      <xdr:col>120</xdr:col>
      <xdr:colOff>114300</xdr:colOff>
      <xdr:row>109</xdr:row>
      <xdr:rowOff>76200</xdr:rowOff>
    </xdr:to>
    <xdr:cxnSp macro="">
      <xdr:nvCxnSpPr>
        <xdr:cNvPr id="808" name="直線コネクタ 807">
          <a:extLst>
            <a:ext uri="{FF2B5EF4-FFF2-40B4-BE49-F238E27FC236}">
              <a16:creationId xmlns:a16="http://schemas.microsoft.com/office/drawing/2014/main" xmlns="" id="{00000000-0008-0000-0200-000028030000}"/>
            </a:ext>
          </a:extLst>
        </xdr:cNvPr>
        <xdr:cNvCxnSpPr/>
      </xdr:nvCxnSpPr>
      <xdr:spPr>
        <a:xfrm>
          <a:off x="18288000" y="1876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105427</xdr:rowOff>
    </xdr:from>
    <xdr:ext cx="467179" cy="259045"/>
    <xdr:sp macro="" textlink="">
      <xdr:nvSpPr>
        <xdr:cNvPr id="809" name="テキスト ボックス 808">
          <a:extLst>
            <a:ext uri="{FF2B5EF4-FFF2-40B4-BE49-F238E27FC236}">
              <a16:creationId xmlns:a16="http://schemas.microsoft.com/office/drawing/2014/main" xmlns="" id="{00000000-0008-0000-0200-000029030000}"/>
            </a:ext>
          </a:extLst>
        </xdr:cNvPr>
        <xdr:cNvSpPr txBox="1"/>
      </xdr:nvSpPr>
      <xdr:spPr>
        <a:xfrm>
          <a:off x="17820821" y="1862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133350</xdr:rowOff>
    </xdr:from>
    <xdr:to>
      <xdr:col>120</xdr:col>
      <xdr:colOff>114300</xdr:colOff>
      <xdr:row>107</xdr:row>
      <xdr:rowOff>133350</xdr:rowOff>
    </xdr:to>
    <xdr:cxnSp macro="">
      <xdr:nvCxnSpPr>
        <xdr:cNvPr id="810" name="直線コネクタ 809">
          <a:extLst>
            <a:ext uri="{FF2B5EF4-FFF2-40B4-BE49-F238E27FC236}">
              <a16:creationId xmlns:a16="http://schemas.microsoft.com/office/drawing/2014/main" xmlns="" id="{00000000-0008-0000-0200-00002A030000}"/>
            </a:ext>
          </a:extLst>
        </xdr:cNvPr>
        <xdr:cNvCxnSpPr/>
      </xdr:nvCxnSpPr>
      <xdr:spPr>
        <a:xfrm>
          <a:off x="18288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162577</xdr:rowOff>
    </xdr:from>
    <xdr:ext cx="467179" cy="259045"/>
    <xdr:sp macro="" textlink="">
      <xdr:nvSpPr>
        <xdr:cNvPr id="811" name="テキスト ボックス 810">
          <a:extLst>
            <a:ext uri="{FF2B5EF4-FFF2-40B4-BE49-F238E27FC236}">
              <a16:creationId xmlns:a16="http://schemas.microsoft.com/office/drawing/2014/main" xmlns="" id="{00000000-0008-0000-0200-00002B030000}"/>
            </a:ext>
          </a:extLst>
        </xdr:cNvPr>
        <xdr:cNvSpPr txBox="1"/>
      </xdr:nvSpPr>
      <xdr:spPr>
        <a:xfrm>
          <a:off x="17820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19050</xdr:rowOff>
    </xdr:from>
    <xdr:to>
      <xdr:col>120</xdr:col>
      <xdr:colOff>114300</xdr:colOff>
      <xdr:row>106</xdr:row>
      <xdr:rowOff>19050</xdr:rowOff>
    </xdr:to>
    <xdr:cxnSp macro="">
      <xdr:nvCxnSpPr>
        <xdr:cNvPr id="812" name="直線コネクタ 811">
          <a:extLst>
            <a:ext uri="{FF2B5EF4-FFF2-40B4-BE49-F238E27FC236}">
              <a16:creationId xmlns:a16="http://schemas.microsoft.com/office/drawing/2014/main" xmlns="" id="{00000000-0008-0000-0200-00002C030000}"/>
            </a:ext>
          </a:extLst>
        </xdr:cNvPr>
        <xdr:cNvCxnSpPr/>
      </xdr:nvCxnSpPr>
      <xdr:spPr>
        <a:xfrm>
          <a:off x="18288000" y="1819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48277</xdr:rowOff>
    </xdr:from>
    <xdr:ext cx="467179" cy="259045"/>
    <xdr:sp macro="" textlink="">
      <xdr:nvSpPr>
        <xdr:cNvPr id="813" name="テキスト ボックス 812">
          <a:extLst>
            <a:ext uri="{FF2B5EF4-FFF2-40B4-BE49-F238E27FC236}">
              <a16:creationId xmlns:a16="http://schemas.microsoft.com/office/drawing/2014/main" xmlns="" id="{00000000-0008-0000-0200-00002D030000}"/>
            </a:ext>
          </a:extLst>
        </xdr:cNvPr>
        <xdr:cNvSpPr txBox="1"/>
      </xdr:nvSpPr>
      <xdr:spPr>
        <a:xfrm>
          <a:off x="17820821" y="18050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14" name="直線コネクタ 813">
          <a:extLst>
            <a:ext uri="{FF2B5EF4-FFF2-40B4-BE49-F238E27FC236}">
              <a16:creationId xmlns:a16="http://schemas.microsoft.com/office/drawing/2014/main" xmlns="" id="{00000000-0008-0000-0200-00002E03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15" name="テキスト ボックス 814">
          <a:extLst>
            <a:ext uri="{FF2B5EF4-FFF2-40B4-BE49-F238E27FC236}">
              <a16:creationId xmlns:a16="http://schemas.microsoft.com/office/drawing/2014/main" xmlns="" id="{00000000-0008-0000-0200-00002F03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133350</xdr:rowOff>
    </xdr:from>
    <xdr:to>
      <xdr:col>120</xdr:col>
      <xdr:colOff>114300</xdr:colOff>
      <xdr:row>102</xdr:row>
      <xdr:rowOff>133350</xdr:rowOff>
    </xdr:to>
    <xdr:cxnSp macro="">
      <xdr:nvCxnSpPr>
        <xdr:cNvPr id="816" name="直線コネクタ 815">
          <a:extLst>
            <a:ext uri="{FF2B5EF4-FFF2-40B4-BE49-F238E27FC236}">
              <a16:creationId xmlns:a16="http://schemas.microsoft.com/office/drawing/2014/main" xmlns="" id="{00000000-0008-0000-0200-000030030000}"/>
            </a:ext>
          </a:extLst>
        </xdr:cNvPr>
        <xdr:cNvCxnSpPr/>
      </xdr:nvCxnSpPr>
      <xdr:spPr>
        <a:xfrm>
          <a:off x="18288000" y="1762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162577</xdr:rowOff>
    </xdr:from>
    <xdr:ext cx="467179" cy="259045"/>
    <xdr:sp macro="" textlink="">
      <xdr:nvSpPr>
        <xdr:cNvPr id="817" name="テキスト ボックス 816">
          <a:extLst>
            <a:ext uri="{FF2B5EF4-FFF2-40B4-BE49-F238E27FC236}">
              <a16:creationId xmlns:a16="http://schemas.microsoft.com/office/drawing/2014/main" xmlns="" id="{00000000-0008-0000-0200-000031030000}"/>
            </a:ext>
          </a:extLst>
        </xdr:cNvPr>
        <xdr:cNvSpPr txBox="1"/>
      </xdr:nvSpPr>
      <xdr:spPr>
        <a:xfrm>
          <a:off x="17820821" y="17479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19050</xdr:rowOff>
    </xdr:from>
    <xdr:to>
      <xdr:col>120</xdr:col>
      <xdr:colOff>114300</xdr:colOff>
      <xdr:row>101</xdr:row>
      <xdr:rowOff>19050</xdr:rowOff>
    </xdr:to>
    <xdr:cxnSp macro="">
      <xdr:nvCxnSpPr>
        <xdr:cNvPr id="818" name="直線コネクタ 817">
          <a:extLst>
            <a:ext uri="{FF2B5EF4-FFF2-40B4-BE49-F238E27FC236}">
              <a16:creationId xmlns:a16="http://schemas.microsoft.com/office/drawing/2014/main" xmlns="" id="{00000000-0008-0000-0200-000032030000}"/>
            </a:ext>
          </a:extLst>
        </xdr:cNvPr>
        <xdr:cNvCxnSpPr/>
      </xdr:nvCxnSpPr>
      <xdr:spPr>
        <a:xfrm>
          <a:off x="18288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48277</xdr:rowOff>
    </xdr:from>
    <xdr:ext cx="467179" cy="259045"/>
    <xdr:sp macro="" textlink="">
      <xdr:nvSpPr>
        <xdr:cNvPr id="819" name="テキスト ボックス 818">
          <a:extLst>
            <a:ext uri="{FF2B5EF4-FFF2-40B4-BE49-F238E27FC236}">
              <a16:creationId xmlns:a16="http://schemas.microsoft.com/office/drawing/2014/main" xmlns="" id="{00000000-0008-0000-0200-000033030000}"/>
            </a:ext>
          </a:extLst>
        </xdr:cNvPr>
        <xdr:cNvSpPr txBox="1"/>
      </xdr:nvSpPr>
      <xdr:spPr>
        <a:xfrm>
          <a:off x="17820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76200</xdr:rowOff>
    </xdr:from>
    <xdr:to>
      <xdr:col>120</xdr:col>
      <xdr:colOff>114300</xdr:colOff>
      <xdr:row>99</xdr:row>
      <xdr:rowOff>76200</xdr:rowOff>
    </xdr:to>
    <xdr:cxnSp macro="">
      <xdr:nvCxnSpPr>
        <xdr:cNvPr id="820" name="直線コネクタ 819">
          <a:extLst>
            <a:ext uri="{FF2B5EF4-FFF2-40B4-BE49-F238E27FC236}">
              <a16:creationId xmlns:a16="http://schemas.microsoft.com/office/drawing/2014/main" xmlns="" id="{00000000-0008-0000-0200-000034030000}"/>
            </a:ext>
          </a:extLst>
        </xdr:cNvPr>
        <xdr:cNvCxnSpPr/>
      </xdr:nvCxnSpPr>
      <xdr:spPr>
        <a:xfrm>
          <a:off x="18288000" y="1704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105427</xdr:rowOff>
    </xdr:from>
    <xdr:ext cx="467179" cy="259045"/>
    <xdr:sp macro="" textlink="">
      <xdr:nvSpPr>
        <xdr:cNvPr id="821" name="テキスト ボックス 820">
          <a:extLst>
            <a:ext uri="{FF2B5EF4-FFF2-40B4-BE49-F238E27FC236}">
              <a16:creationId xmlns:a16="http://schemas.microsoft.com/office/drawing/2014/main" xmlns="" id="{00000000-0008-0000-0200-000035030000}"/>
            </a:ext>
          </a:extLst>
        </xdr:cNvPr>
        <xdr:cNvSpPr txBox="1"/>
      </xdr:nvSpPr>
      <xdr:spPr>
        <a:xfrm>
          <a:off x="17820821" y="169075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2" name="直線コネクタ 821">
          <a:extLst>
            <a:ext uri="{FF2B5EF4-FFF2-40B4-BE49-F238E27FC236}">
              <a16:creationId xmlns:a16="http://schemas.microsoft.com/office/drawing/2014/main" xmlns="" id="{00000000-0008-0000-0200-000036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3" name="テキスト ボックス 822">
          <a:extLst>
            <a:ext uri="{FF2B5EF4-FFF2-40B4-BE49-F238E27FC236}">
              <a16:creationId xmlns:a16="http://schemas.microsoft.com/office/drawing/2014/main" xmlns="" id="{00000000-0008-0000-0200-000037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4" name="【庁舎】&#10;一人当たり面積グラフ枠">
          <a:extLst>
            <a:ext uri="{FF2B5EF4-FFF2-40B4-BE49-F238E27FC236}">
              <a16:creationId xmlns:a16="http://schemas.microsoft.com/office/drawing/2014/main" xmlns="" id="{00000000-0008-0000-0200-000038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56198</xdr:rowOff>
    </xdr:from>
    <xdr:to>
      <xdr:col>116</xdr:col>
      <xdr:colOff>62864</xdr:colOff>
      <xdr:row>108</xdr:row>
      <xdr:rowOff>53339</xdr:rowOff>
    </xdr:to>
    <xdr:cxnSp macro="">
      <xdr:nvCxnSpPr>
        <xdr:cNvPr id="825" name="直線コネクタ 824">
          <a:extLst>
            <a:ext uri="{FF2B5EF4-FFF2-40B4-BE49-F238E27FC236}">
              <a16:creationId xmlns:a16="http://schemas.microsoft.com/office/drawing/2014/main" xmlns="" id="{00000000-0008-0000-0200-000039030000}"/>
            </a:ext>
          </a:extLst>
        </xdr:cNvPr>
        <xdr:cNvCxnSpPr/>
      </xdr:nvCxnSpPr>
      <xdr:spPr>
        <a:xfrm flipV="1">
          <a:off x="22160864" y="17201198"/>
          <a:ext cx="0" cy="13687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57166</xdr:rowOff>
    </xdr:from>
    <xdr:ext cx="469744" cy="259045"/>
    <xdr:sp macro="" textlink="">
      <xdr:nvSpPr>
        <xdr:cNvPr id="826" name="【庁舎】&#10;一人当たり面積最小値テキスト">
          <a:extLst>
            <a:ext uri="{FF2B5EF4-FFF2-40B4-BE49-F238E27FC236}">
              <a16:creationId xmlns:a16="http://schemas.microsoft.com/office/drawing/2014/main" xmlns="" id="{00000000-0008-0000-0200-00003A030000}"/>
            </a:ext>
          </a:extLst>
        </xdr:cNvPr>
        <xdr:cNvSpPr txBox="1"/>
      </xdr:nvSpPr>
      <xdr:spPr>
        <a:xfrm>
          <a:off x="22199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53339</xdr:rowOff>
    </xdr:from>
    <xdr:to>
      <xdr:col>116</xdr:col>
      <xdr:colOff>152400</xdr:colOff>
      <xdr:row>108</xdr:row>
      <xdr:rowOff>53339</xdr:rowOff>
    </xdr:to>
    <xdr:cxnSp macro="">
      <xdr:nvCxnSpPr>
        <xdr:cNvPr id="827" name="直線コネクタ 826">
          <a:extLst>
            <a:ext uri="{FF2B5EF4-FFF2-40B4-BE49-F238E27FC236}">
              <a16:creationId xmlns:a16="http://schemas.microsoft.com/office/drawing/2014/main" xmlns="" id="{00000000-0008-0000-0200-00003B030000}"/>
            </a:ext>
          </a:extLst>
        </xdr:cNvPr>
        <xdr:cNvCxnSpPr/>
      </xdr:nvCxnSpPr>
      <xdr:spPr>
        <a:xfrm>
          <a:off x="22072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2875</xdr:rowOff>
    </xdr:from>
    <xdr:ext cx="469744" cy="259045"/>
    <xdr:sp macro="" textlink="">
      <xdr:nvSpPr>
        <xdr:cNvPr id="828" name="【庁舎】&#10;一人当たり面積最大値テキスト">
          <a:extLst>
            <a:ext uri="{FF2B5EF4-FFF2-40B4-BE49-F238E27FC236}">
              <a16:creationId xmlns:a16="http://schemas.microsoft.com/office/drawing/2014/main" xmlns="" id="{00000000-0008-0000-0200-00003C030000}"/>
            </a:ext>
          </a:extLst>
        </xdr:cNvPr>
        <xdr:cNvSpPr txBox="1"/>
      </xdr:nvSpPr>
      <xdr:spPr>
        <a:xfrm>
          <a:off x="22199600" y="1697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56198</xdr:rowOff>
    </xdr:from>
    <xdr:to>
      <xdr:col>116</xdr:col>
      <xdr:colOff>152400</xdr:colOff>
      <xdr:row>100</xdr:row>
      <xdr:rowOff>56198</xdr:rowOff>
    </xdr:to>
    <xdr:cxnSp macro="">
      <xdr:nvCxnSpPr>
        <xdr:cNvPr id="829" name="直線コネクタ 828">
          <a:extLst>
            <a:ext uri="{FF2B5EF4-FFF2-40B4-BE49-F238E27FC236}">
              <a16:creationId xmlns:a16="http://schemas.microsoft.com/office/drawing/2014/main" xmlns="" id="{00000000-0008-0000-0200-00003D030000}"/>
            </a:ext>
          </a:extLst>
        </xdr:cNvPr>
        <xdr:cNvCxnSpPr/>
      </xdr:nvCxnSpPr>
      <xdr:spPr>
        <a:xfrm>
          <a:off x="22072600" y="17201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129557</xdr:rowOff>
    </xdr:from>
    <xdr:ext cx="469744" cy="259045"/>
    <xdr:sp macro="" textlink="">
      <xdr:nvSpPr>
        <xdr:cNvPr id="830" name="【庁舎】&#10;一人当たり面積平均値テキスト">
          <a:extLst>
            <a:ext uri="{FF2B5EF4-FFF2-40B4-BE49-F238E27FC236}">
              <a16:creationId xmlns:a16="http://schemas.microsoft.com/office/drawing/2014/main" xmlns="" id="{00000000-0008-0000-0200-00003E030000}"/>
            </a:ext>
          </a:extLst>
        </xdr:cNvPr>
        <xdr:cNvSpPr txBox="1"/>
      </xdr:nvSpPr>
      <xdr:spPr>
        <a:xfrm>
          <a:off x="22199600" y="181318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151130</xdr:rowOff>
    </xdr:from>
    <xdr:to>
      <xdr:col>116</xdr:col>
      <xdr:colOff>114300</xdr:colOff>
      <xdr:row>106</xdr:row>
      <xdr:rowOff>81280</xdr:rowOff>
    </xdr:to>
    <xdr:sp macro="" textlink="">
      <xdr:nvSpPr>
        <xdr:cNvPr id="831" name="フローチャート: 判断 830">
          <a:extLst>
            <a:ext uri="{FF2B5EF4-FFF2-40B4-BE49-F238E27FC236}">
              <a16:creationId xmlns:a16="http://schemas.microsoft.com/office/drawing/2014/main" xmlns="" id="{00000000-0008-0000-0200-00003F030000}"/>
            </a:ext>
          </a:extLst>
        </xdr:cNvPr>
        <xdr:cNvSpPr/>
      </xdr:nvSpPr>
      <xdr:spPr>
        <a:xfrm>
          <a:off x="22110700" y="1815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169704</xdr:rowOff>
    </xdr:from>
    <xdr:to>
      <xdr:col>112</xdr:col>
      <xdr:colOff>38100</xdr:colOff>
      <xdr:row>106</xdr:row>
      <xdr:rowOff>99854</xdr:rowOff>
    </xdr:to>
    <xdr:sp macro="" textlink="">
      <xdr:nvSpPr>
        <xdr:cNvPr id="832" name="フローチャート: 判断 831">
          <a:extLst>
            <a:ext uri="{FF2B5EF4-FFF2-40B4-BE49-F238E27FC236}">
              <a16:creationId xmlns:a16="http://schemas.microsoft.com/office/drawing/2014/main" xmlns="" id="{00000000-0008-0000-0200-000040030000}"/>
            </a:ext>
          </a:extLst>
        </xdr:cNvPr>
        <xdr:cNvSpPr/>
      </xdr:nvSpPr>
      <xdr:spPr>
        <a:xfrm>
          <a:off x="21272500" y="18171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6826</xdr:rowOff>
    </xdr:from>
    <xdr:to>
      <xdr:col>107</xdr:col>
      <xdr:colOff>101600</xdr:colOff>
      <xdr:row>106</xdr:row>
      <xdr:rowOff>108426</xdr:rowOff>
    </xdr:to>
    <xdr:sp macro="" textlink="">
      <xdr:nvSpPr>
        <xdr:cNvPr id="833" name="フローチャート: 判断 832">
          <a:extLst>
            <a:ext uri="{FF2B5EF4-FFF2-40B4-BE49-F238E27FC236}">
              <a16:creationId xmlns:a16="http://schemas.microsoft.com/office/drawing/2014/main" xmlns="" id="{00000000-0008-0000-0200-000041030000}"/>
            </a:ext>
          </a:extLst>
        </xdr:cNvPr>
        <xdr:cNvSpPr/>
      </xdr:nvSpPr>
      <xdr:spPr>
        <a:xfrm>
          <a:off x="20383500" y="18180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171132</xdr:rowOff>
    </xdr:from>
    <xdr:to>
      <xdr:col>102</xdr:col>
      <xdr:colOff>165100</xdr:colOff>
      <xdr:row>106</xdr:row>
      <xdr:rowOff>101282</xdr:rowOff>
    </xdr:to>
    <xdr:sp macro="" textlink="">
      <xdr:nvSpPr>
        <xdr:cNvPr id="834" name="フローチャート: 判断 833">
          <a:extLst>
            <a:ext uri="{FF2B5EF4-FFF2-40B4-BE49-F238E27FC236}">
              <a16:creationId xmlns:a16="http://schemas.microsoft.com/office/drawing/2014/main" xmlns="" id="{00000000-0008-0000-0200-000042030000}"/>
            </a:ext>
          </a:extLst>
        </xdr:cNvPr>
        <xdr:cNvSpPr/>
      </xdr:nvSpPr>
      <xdr:spPr>
        <a:xfrm>
          <a:off x="19494500" y="18173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23971</xdr:rowOff>
    </xdr:from>
    <xdr:to>
      <xdr:col>98</xdr:col>
      <xdr:colOff>38100</xdr:colOff>
      <xdr:row>106</xdr:row>
      <xdr:rowOff>125571</xdr:rowOff>
    </xdr:to>
    <xdr:sp macro="" textlink="">
      <xdr:nvSpPr>
        <xdr:cNvPr id="835" name="フローチャート: 判断 834">
          <a:extLst>
            <a:ext uri="{FF2B5EF4-FFF2-40B4-BE49-F238E27FC236}">
              <a16:creationId xmlns:a16="http://schemas.microsoft.com/office/drawing/2014/main" xmlns="" id="{00000000-0008-0000-0200-000043030000}"/>
            </a:ext>
          </a:extLst>
        </xdr:cNvPr>
        <xdr:cNvSpPr/>
      </xdr:nvSpPr>
      <xdr:spPr>
        <a:xfrm>
          <a:off x="18605500" y="18197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6" name="テキスト ボックス 835">
          <a:extLst>
            <a:ext uri="{FF2B5EF4-FFF2-40B4-BE49-F238E27FC236}">
              <a16:creationId xmlns:a16="http://schemas.microsoft.com/office/drawing/2014/main" xmlns="" id="{00000000-0008-0000-0200-000044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7" name="テキスト ボックス 836">
          <a:extLst>
            <a:ext uri="{FF2B5EF4-FFF2-40B4-BE49-F238E27FC236}">
              <a16:creationId xmlns:a16="http://schemas.microsoft.com/office/drawing/2014/main" xmlns="" id="{00000000-0008-0000-0200-000045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8" name="テキスト ボックス 837">
          <a:extLst>
            <a:ext uri="{FF2B5EF4-FFF2-40B4-BE49-F238E27FC236}">
              <a16:creationId xmlns:a16="http://schemas.microsoft.com/office/drawing/2014/main" xmlns="" id="{00000000-0008-0000-0200-000046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9" name="テキスト ボックス 838">
          <a:extLst>
            <a:ext uri="{FF2B5EF4-FFF2-40B4-BE49-F238E27FC236}">
              <a16:creationId xmlns:a16="http://schemas.microsoft.com/office/drawing/2014/main" xmlns="" id="{00000000-0008-0000-0200-000047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40" name="テキスト ボックス 839">
          <a:extLst>
            <a:ext uri="{FF2B5EF4-FFF2-40B4-BE49-F238E27FC236}">
              <a16:creationId xmlns:a16="http://schemas.microsoft.com/office/drawing/2014/main" xmlns="" id="{00000000-0008-0000-0200-000048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19686</xdr:rowOff>
    </xdr:from>
    <xdr:to>
      <xdr:col>116</xdr:col>
      <xdr:colOff>114300</xdr:colOff>
      <xdr:row>105</xdr:row>
      <xdr:rowOff>121286</xdr:rowOff>
    </xdr:to>
    <xdr:sp macro="" textlink="">
      <xdr:nvSpPr>
        <xdr:cNvPr id="841" name="楕円 840">
          <a:extLst>
            <a:ext uri="{FF2B5EF4-FFF2-40B4-BE49-F238E27FC236}">
              <a16:creationId xmlns:a16="http://schemas.microsoft.com/office/drawing/2014/main" xmlns="" id="{00000000-0008-0000-0200-000049030000}"/>
            </a:ext>
          </a:extLst>
        </xdr:cNvPr>
        <xdr:cNvSpPr/>
      </xdr:nvSpPr>
      <xdr:spPr>
        <a:xfrm>
          <a:off x="22110700" y="18021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42563</xdr:rowOff>
    </xdr:from>
    <xdr:ext cx="469744" cy="259045"/>
    <xdr:sp macro="" textlink="">
      <xdr:nvSpPr>
        <xdr:cNvPr id="842" name="【庁舎】&#10;一人当たり面積該当値テキスト">
          <a:extLst>
            <a:ext uri="{FF2B5EF4-FFF2-40B4-BE49-F238E27FC236}">
              <a16:creationId xmlns:a16="http://schemas.microsoft.com/office/drawing/2014/main" xmlns="" id="{00000000-0008-0000-0200-00004A030000}"/>
            </a:ext>
          </a:extLst>
        </xdr:cNvPr>
        <xdr:cNvSpPr txBox="1"/>
      </xdr:nvSpPr>
      <xdr:spPr>
        <a:xfrm>
          <a:off x="22199600" y="17873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171132</xdr:rowOff>
    </xdr:from>
    <xdr:to>
      <xdr:col>112</xdr:col>
      <xdr:colOff>38100</xdr:colOff>
      <xdr:row>105</xdr:row>
      <xdr:rowOff>101282</xdr:rowOff>
    </xdr:to>
    <xdr:sp macro="" textlink="">
      <xdr:nvSpPr>
        <xdr:cNvPr id="843" name="楕円 842">
          <a:extLst>
            <a:ext uri="{FF2B5EF4-FFF2-40B4-BE49-F238E27FC236}">
              <a16:creationId xmlns:a16="http://schemas.microsoft.com/office/drawing/2014/main" xmlns="" id="{00000000-0008-0000-0200-00004B030000}"/>
            </a:ext>
          </a:extLst>
        </xdr:cNvPr>
        <xdr:cNvSpPr/>
      </xdr:nvSpPr>
      <xdr:spPr>
        <a:xfrm>
          <a:off x="21272500" y="18001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50482</xdr:rowOff>
    </xdr:from>
    <xdr:to>
      <xdr:col>116</xdr:col>
      <xdr:colOff>63500</xdr:colOff>
      <xdr:row>105</xdr:row>
      <xdr:rowOff>70486</xdr:rowOff>
    </xdr:to>
    <xdr:cxnSp macro="">
      <xdr:nvCxnSpPr>
        <xdr:cNvPr id="844" name="直線コネクタ 843">
          <a:extLst>
            <a:ext uri="{FF2B5EF4-FFF2-40B4-BE49-F238E27FC236}">
              <a16:creationId xmlns:a16="http://schemas.microsoft.com/office/drawing/2014/main" xmlns="" id="{00000000-0008-0000-0200-00004C030000}"/>
            </a:ext>
          </a:extLst>
        </xdr:cNvPr>
        <xdr:cNvCxnSpPr/>
      </xdr:nvCxnSpPr>
      <xdr:spPr>
        <a:xfrm>
          <a:off x="21323300" y="18052732"/>
          <a:ext cx="838200" cy="20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6826</xdr:rowOff>
    </xdr:from>
    <xdr:to>
      <xdr:col>107</xdr:col>
      <xdr:colOff>101600</xdr:colOff>
      <xdr:row>105</xdr:row>
      <xdr:rowOff>108426</xdr:rowOff>
    </xdr:to>
    <xdr:sp macro="" textlink="">
      <xdr:nvSpPr>
        <xdr:cNvPr id="845" name="楕円 844">
          <a:extLst>
            <a:ext uri="{FF2B5EF4-FFF2-40B4-BE49-F238E27FC236}">
              <a16:creationId xmlns:a16="http://schemas.microsoft.com/office/drawing/2014/main" xmlns="" id="{00000000-0008-0000-0200-00004D030000}"/>
            </a:ext>
          </a:extLst>
        </xdr:cNvPr>
        <xdr:cNvSpPr/>
      </xdr:nvSpPr>
      <xdr:spPr>
        <a:xfrm>
          <a:off x="20383500" y="18009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50482</xdr:rowOff>
    </xdr:from>
    <xdr:to>
      <xdr:col>111</xdr:col>
      <xdr:colOff>177800</xdr:colOff>
      <xdr:row>105</xdr:row>
      <xdr:rowOff>57626</xdr:rowOff>
    </xdr:to>
    <xdr:cxnSp macro="">
      <xdr:nvCxnSpPr>
        <xdr:cNvPr id="846" name="直線コネクタ 845">
          <a:extLst>
            <a:ext uri="{FF2B5EF4-FFF2-40B4-BE49-F238E27FC236}">
              <a16:creationId xmlns:a16="http://schemas.microsoft.com/office/drawing/2014/main" xmlns="" id="{00000000-0008-0000-0200-00004E030000}"/>
            </a:ext>
          </a:extLst>
        </xdr:cNvPr>
        <xdr:cNvCxnSpPr/>
      </xdr:nvCxnSpPr>
      <xdr:spPr>
        <a:xfrm flipV="1">
          <a:off x="20434300" y="18052732"/>
          <a:ext cx="889000" cy="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133986</xdr:rowOff>
    </xdr:from>
    <xdr:to>
      <xdr:col>102</xdr:col>
      <xdr:colOff>165100</xdr:colOff>
      <xdr:row>106</xdr:row>
      <xdr:rowOff>64136</xdr:rowOff>
    </xdr:to>
    <xdr:sp macro="" textlink="">
      <xdr:nvSpPr>
        <xdr:cNvPr id="847" name="楕円 846">
          <a:extLst>
            <a:ext uri="{FF2B5EF4-FFF2-40B4-BE49-F238E27FC236}">
              <a16:creationId xmlns:a16="http://schemas.microsoft.com/office/drawing/2014/main" xmlns="" id="{00000000-0008-0000-0200-00004F030000}"/>
            </a:ext>
          </a:extLst>
        </xdr:cNvPr>
        <xdr:cNvSpPr/>
      </xdr:nvSpPr>
      <xdr:spPr>
        <a:xfrm>
          <a:off x="19494500" y="18136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57626</xdr:rowOff>
    </xdr:from>
    <xdr:to>
      <xdr:col>107</xdr:col>
      <xdr:colOff>50800</xdr:colOff>
      <xdr:row>106</xdr:row>
      <xdr:rowOff>13336</xdr:rowOff>
    </xdr:to>
    <xdr:cxnSp macro="">
      <xdr:nvCxnSpPr>
        <xdr:cNvPr id="848" name="直線コネクタ 847">
          <a:extLst>
            <a:ext uri="{FF2B5EF4-FFF2-40B4-BE49-F238E27FC236}">
              <a16:creationId xmlns:a16="http://schemas.microsoft.com/office/drawing/2014/main" xmlns="" id="{00000000-0008-0000-0200-000050030000}"/>
            </a:ext>
          </a:extLst>
        </xdr:cNvPr>
        <xdr:cNvCxnSpPr/>
      </xdr:nvCxnSpPr>
      <xdr:spPr>
        <a:xfrm flipV="1">
          <a:off x="19545300" y="18059876"/>
          <a:ext cx="889000" cy="12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131127</xdr:rowOff>
    </xdr:from>
    <xdr:to>
      <xdr:col>98</xdr:col>
      <xdr:colOff>38100</xdr:colOff>
      <xdr:row>106</xdr:row>
      <xdr:rowOff>61277</xdr:rowOff>
    </xdr:to>
    <xdr:sp macro="" textlink="">
      <xdr:nvSpPr>
        <xdr:cNvPr id="849" name="楕円 848">
          <a:extLst>
            <a:ext uri="{FF2B5EF4-FFF2-40B4-BE49-F238E27FC236}">
              <a16:creationId xmlns:a16="http://schemas.microsoft.com/office/drawing/2014/main" xmlns="" id="{00000000-0008-0000-0200-000051030000}"/>
            </a:ext>
          </a:extLst>
        </xdr:cNvPr>
        <xdr:cNvSpPr/>
      </xdr:nvSpPr>
      <xdr:spPr>
        <a:xfrm>
          <a:off x="18605500" y="18133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10477</xdr:rowOff>
    </xdr:from>
    <xdr:to>
      <xdr:col>102</xdr:col>
      <xdr:colOff>114300</xdr:colOff>
      <xdr:row>106</xdr:row>
      <xdr:rowOff>13336</xdr:rowOff>
    </xdr:to>
    <xdr:cxnSp macro="">
      <xdr:nvCxnSpPr>
        <xdr:cNvPr id="850" name="直線コネクタ 849">
          <a:extLst>
            <a:ext uri="{FF2B5EF4-FFF2-40B4-BE49-F238E27FC236}">
              <a16:creationId xmlns:a16="http://schemas.microsoft.com/office/drawing/2014/main" xmlns="" id="{00000000-0008-0000-0200-000052030000}"/>
            </a:ext>
          </a:extLst>
        </xdr:cNvPr>
        <xdr:cNvCxnSpPr/>
      </xdr:nvCxnSpPr>
      <xdr:spPr>
        <a:xfrm>
          <a:off x="18656300" y="18184177"/>
          <a:ext cx="889000" cy="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90981</xdr:rowOff>
    </xdr:from>
    <xdr:ext cx="469744" cy="259045"/>
    <xdr:sp macro="" textlink="">
      <xdr:nvSpPr>
        <xdr:cNvPr id="851" name="n_1aveValue【庁舎】&#10;一人当たり面積">
          <a:extLst>
            <a:ext uri="{FF2B5EF4-FFF2-40B4-BE49-F238E27FC236}">
              <a16:creationId xmlns:a16="http://schemas.microsoft.com/office/drawing/2014/main" xmlns="" id="{00000000-0008-0000-0200-000053030000}"/>
            </a:ext>
          </a:extLst>
        </xdr:cNvPr>
        <xdr:cNvSpPr txBox="1"/>
      </xdr:nvSpPr>
      <xdr:spPr>
        <a:xfrm>
          <a:off x="21075727" y="18264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99553</xdr:rowOff>
    </xdr:from>
    <xdr:ext cx="469744" cy="259045"/>
    <xdr:sp macro="" textlink="">
      <xdr:nvSpPr>
        <xdr:cNvPr id="852" name="n_2aveValue【庁舎】&#10;一人当たり面積">
          <a:extLst>
            <a:ext uri="{FF2B5EF4-FFF2-40B4-BE49-F238E27FC236}">
              <a16:creationId xmlns:a16="http://schemas.microsoft.com/office/drawing/2014/main" xmlns="" id="{00000000-0008-0000-0200-000054030000}"/>
            </a:ext>
          </a:extLst>
        </xdr:cNvPr>
        <xdr:cNvSpPr txBox="1"/>
      </xdr:nvSpPr>
      <xdr:spPr>
        <a:xfrm>
          <a:off x="20199427" y="18273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92409</xdr:rowOff>
    </xdr:from>
    <xdr:ext cx="469744" cy="259045"/>
    <xdr:sp macro="" textlink="">
      <xdr:nvSpPr>
        <xdr:cNvPr id="853" name="n_3aveValue【庁舎】&#10;一人当たり面積">
          <a:extLst>
            <a:ext uri="{FF2B5EF4-FFF2-40B4-BE49-F238E27FC236}">
              <a16:creationId xmlns:a16="http://schemas.microsoft.com/office/drawing/2014/main" xmlns="" id="{00000000-0008-0000-0200-000055030000}"/>
            </a:ext>
          </a:extLst>
        </xdr:cNvPr>
        <xdr:cNvSpPr txBox="1"/>
      </xdr:nvSpPr>
      <xdr:spPr>
        <a:xfrm>
          <a:off x="19310427" y="18266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116698</xdr:rowOff>
    </xdr:from>
    <xdr:ext cx="469744" cy="259045"/>
    <xdr:sp macro="" textlink="">
      <xdr:nvSpPr>
        <xdr:cNvPr id="854" name="n_4aveValue【庁舎】&#10;一人当たり面積">
          <a:extLst>
            <a:ext uri="{FF2B5EF4-FFF2-40B4-BE49-F238E27FC236}">
              <a16:creationId xmlns:a16="http://schemas.microsoft.com/office/drawing/2014/main" xmlns="" id="{00000000-0008-0000-0200-000056030000}"/>
            </a:ext>
          </a:extLst>
        </xdr:cNvPr>
        <xdr:cNvSpPr txBox="1"/>
      </xdr:nvSpPr>
      <xdr:spPr>
        <a:xfrm>
          <a:off x="18421427" y="18290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117809</xdr:rowOff>
    </xdr:from>
    <xdr:ext cx="469744" cy="259045"/>
    <xdr:sp macro="" textlink="">
      <xdr:nvSpPr>
        <xdr:cNvPr id="855" name="n_1mainValue【庁舎】&#10;一人当たり面積">
          <a:extLst>
            <a:ext uri="{FF2B5EF4-FFF2-40B4-BE49-F238E27FC236}">
              <a16:creationId xmlns:a16="http://schemas.microsoft.com/office/drawing/2014/main" xmlns="" id="{00000000-0008-0000-0200-000057030000}"/>
            </a:ext>
          </a:extLst>
        </xdr:cNvPr>
        <xdr:cNvSpPr txBox="1"/>
      </xdr:nvSpPr>
      <xdr:spPr>
        <a:xfrm>
          <a:off x="21075727" y="17777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124953</xdr:rowOff>
    </xdr:from>
    <xdr:ext cx="469744" cy="259045"/>
    <xdr:sp macro="" textlink="">
      <xdr:nvSpPr>
        <xdr:cNvPr id="856" name="n_2mainValue【庁舎】&#10;一人当たり面積">
          <a:extLst>
            <a:ext uri="{FF2B5EF4-FFF2-40B4-BE49-F238E27FC236}">
              <a16:creationId xmlns:a16="http://schemas.microsoft.com/office/drawing/2014/main" xmlns="" id="{00000000-0008-0000-0200-000058030000}"/>
            </a:ext>
          </a:extLst>
        </xdr:cNvPr>
        <xdr:cNvSpPr txBox="1"/>
      </xdr:nvSpPr>
      <xdr:spPr>
        <a:xfrm>
          <a:off x="20199427" y="17784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80663</xdr:rowOff>
    </xdr:from>
    <xdr:ext cx="469744" cy="259045"/>
    <xdr:sp macro="" textlink="">
      <xdr:nvSpPr>
        <xdr:cNvPr id="857" name="n_3mainValue【庁舎】&#10;一人当たり面積">
          <a:extLst>
            <a:ext uri="{FF2B5EF4-FFF2-40B4-BE49-F238E27FC236}">
              <a16:creationId xmlns:a16="http://schemas.microsoft.com/office/drawing/2014/main" xmlns="" id="{00000000-0008-0000-0200-000059030000}"/>
            </a:ext>
          </a:extLst>
        </xdr:cNvPr>
        <xdr:cNvSpPr txBox="1"/>
      </xdr:nvSpPr>
      <xdr:spPr>
        <a:xfrm>
          <a:off x="19310427" y="17911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77804</xdr:rowOff>
    </xdr:from>
    <xdr:ext cx="469744" cy="259045"/>
    <xdr:sp macro="" textlink="">
      <xdr:nvSpPr>
        <xdr:cNvPr id="858" name="n_4mainValue【庁舎】&#10;一人当たり面積">
          <a:extLst>
            <a:ext uri="{FF2B5EF4-FFF2-40B4-BE49-F238E27FC236}">
              <a16:creationId xmlns:a16="http://schemas.microsoft.com/office/drawing/2014/main" xmlns="" id="{00000000-0008-0000-0200-00005A030000}"/>
            </a:ext>
          </a:extLst>
        </xdr:cNvPr>
        <xdr:cNvSpPr txBox="1"/>
      </xdr:nvSpPr>
      <xdr:spPr>
        <a:xfrm>
          <a:off x="18421427" y="17908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9" name="正方形/長方形 858">
          <a:extLst>
            <a:ext uri="{FF2B5EF4-FFF2-40B4-BE49-F238E27FC236}">
              <a16:creationId xmlns:a16="http://schemas.microsoft.com/office/drawing/2014/main" xmlns="" id="{00000000-0008-0000-0200-00005B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60" name="正方形/長方形 859">
          <a:extLst>
            <a:ext uri="{FF2B5EF4-FFF2-40B4-BE49-F238E27FC236}">
              <a16:creationId xmlns:a16="http://schemas.microsoft.com/office/drawing/2014/main" xmlns="" id="{00000000-0008-0000-0200-00005C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61" name="テキスト ボックス 860">
          <a:extLst>
            <a:ext uri="{FF2B5EF4-FFF2-40B4-BE49-F238E27FC236}">
              <a16:creationId xmlns:a16="http://schemas.microsoft.com/office/drawing/2014/main" xmlns="" id="{00000000-0008-0000-0200-00005D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体育館・プールについては、取得価格等の大部分を占めるながと総合体育館が平成</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年度建設で、残存価格が残っていることから、類似団体と比べて有形固定資産減価償却率が低くなっている。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一般廃棄物処理施設については、老朽化が進んでいた可燃ごみ焼却施設を萩市と共同で平成</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年度にかけて建設を行ったこと、また、跡地に新たにプラスチック製容器包装類と紙製容器包装類を分別・資源化するためのリサイクル施設を建設したことから、類似団体と比べて有形固定資産減価償却率が低く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消防施設についても、平成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年度に消防庁舎の建て替えが完了し、有形固定資産減価償却率が平成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年度から大きく下がっている。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庁舎についても、令和２年度に本庁舎の建て替えが完了し、有形固定資産減価償却率が令和２年度から大きく下がり、類似団体と比べて低くなっている。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xmlns="" id="{7F36002A-6FD4-4E69-ACDF-A527DEFEC9A6}"/>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xmlns="" id="{8DDB63EC-C103-48E7-B86E-B3ADF179AD12}"/>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xmlns="" id="{2CDD2E26-F4BC-4129-A9D0-A60B0A51FC7C}"/>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xmlns="" id="{FB04F889-83BA-41F7-9C20-ED8224A4E473}"/>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山口県長門市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xmlns="" id="{782BFC45-8C31-40FD-9E5E-00852D45B1AF}"/>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xmlns="" id="{6F032DA1-2A53-45B7-9E70-F82AA112623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xmlns="" id="{042A8A04-B031-4937-BD7F-3885AD17143D}"/>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xmlns="" id="{BDE60C42-1083-4743-9C57-3A22C7ABCA04}"/>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xmlns="" id="{0ADACD16-BE53-4701-95E9-CC5484A8471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xmlns="" id="{40059B65-B6A9-4B98-A5E2-A4488D6AB771}"/>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31,664
31,214
357.31
23,301,596
21,569,963
1,540,987
12,624,976
20,700,251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xmlns="" id="{3432A0FE-AB74-4977-A684-A6EEE9F5BB0E}"/>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xmlns="" id="{D22CD0B7-517D-4B00-A7F7-0A379BD0CBC8}"/>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xmlns="" id="{D1A7FE7E-D223-4873-AE25-DD785059BC52}"/>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xmlns="" id="{F3B4C562-17FE-4AED-835A-10B26FDE2AE7}"/>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xmlns="" id="{EDDEB3FF-B990-4B96-B90E-0EB77D3ECD78}"/>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xmlns="" id="{D83F7B6F-3032-4307-825E-84865B711065}"/>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xmlns="" id="{F67168E7-D463-4DC4-8743-E2A695E53529}"/>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xmlns="" id="{065C1590-F9A4-4E3C-9F3F-B36CAE5DB4E4}"/>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xmlns="" id="{4DC6B6A5-DA5F-4F6F-B7F3-1479AA6F892F}"/>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xmlns="" id="{6F35FC32-04B2-43C8-8262-522033790DA3}"/>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xmlns="" id="{CBBD3500-584E-418B-ACF2-073F1B9639A2}"/>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xmlns="" id="{DE34D2CC-2CDF-44EB-9242-FF82B4BC2491}"/>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xmlns="" id="{885D36EF-4446-4805-A7A7-B2E4C546F5EB}"/>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xmlns="" id="{A989CB09-55EA-4BC3-AA1C-8748AAFA15DA}"/>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xmlns="" id="{4D98F25C-68AF-4B12-AA98-78043ADBB7B5}"/>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xmlns="" id="{2316B56C-9F34-4441-9D30-B1796300C055}"/>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xmlns="" id="{ED3CCB56-29C9-466F-9EB8-333A890CB4A9}"/>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xmlns="" id="{424EA7E9-9DCA-41D3-8A5A-7679104479AE}"/>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xmlns="" id="{954F199F-D918-47ED-818C-E178E081AC4F}"/>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xmlns="" id="{E8124502-D1E3-431C-8085-8E1851793F56}"/>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xmlns="" id="{AE3014CD-52DB-4A5F-A40B-76CC194A2A0B}"/>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xmlns="" id="{5FE2F7A4-8200-4949-A56C-4C30AAC49C19}"/>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xmlns="" id="{45BFF2A8-24FA-4DD4-AD5D-86D7F5D88362}"/>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xmlns="" id="{65D38F5C-2E9B-40BB-9E77-2988CD408062}"/>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xmlns="" id="{77AAD516-D4C5-4995-85C2-5B7EAAB6E952}"/>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xmlns="" id="{9DBDDFF0-65EC-4A78-A423-5B6635C3DF42}"/>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xmlns="" id="{B9D5E37A-D93D-4CE0-9884-B2AE2F4239C6}"/>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xmlns="" id="{C26EE2C2-A0BC-4ACF-A6B5-15282F207503}"/>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xmlns="" id="{BEDD1EDF-75E4-4EE2-91EE-AD177CDD330A}"/>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xmlns="" id="{C2463DFA-D2AC-43E5-A9DA-6FCC33BF87E3}"/>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xmlns="" id="{6BEBF853-F77F-4564-9038-851B55F21BE7}"/>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xmlns="" id="{A2D382C9-0CD2-42D7-AA26-E8E1BD761B39}"/>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xmlns="" id="{CF9C87DA-7FCC-41C0-80A0-23BBDC344B79}"/>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xmlns="" id="{5EFBF9DC-C887-40C6-8394-B00B41298FCE}"/>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xmlns="" id="{8656757C-D6A2-4880-A890-EAFC872972EF}"/>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xmlns="" id="{238C0D38-9582-48A7-B226-CDFF7829C782}"/>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xmlns="" id="{F72D5424-A985-43DC-BC01-609784D044F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市民税、固定資産税等の増により、基準財政収入額が増加したことから、単年度の財政力指数は増加しているものの、</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か年平均では前年度より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0.01</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減少し、類似団体平均値を下回っている状況である。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今後も人口減少、少子高齢化の進行による市税等の収入減が予想される中で、歳入規模・構造に見合った歳出構造への転換に努める。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xmlns="" id="{D2869E5E-7599-4BD6-9F28-21DD1D8A51BC}"/>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xmlns="" id="{D14C5E9E-47FD-409A-AB13-8BD25CB1720C}"/>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165100</xdr:rowOff>
    </xdr:from>
    <xdr:to>
      <xdr:col>27</xdr:col>
      <xdr:colOff>184150</xdr:colOff>
      <xdr:row>44</xdr:row>
      <xdr:rowOff>165100</xdr:rowOff>
    </xdr:to>
    <xdr:cxnSp macro="">
      <xdr:nvCxnSpPr>
        <xdr:cNvPr id="51" name="直線コネクタ 50">
          <a:extLst>
            <a:ext uri="{FF2B5EF4-FFF2-40B4-BE49-F238E27FC236}">
              <a16:creationId xmlns:a16="http://schemas.microsoft.com/office/drawing/2014/main" xmlns="" id="{8CDA5450-E173-46CA-8050-CDBC46B0D707}"/>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2" name="テキスト ボックス 51">
          <a:extLst>
            <a:ext uri="{FF2B5EF4-FFF2-40B4-BE49-F238E27FC236}">
              <a16:creationId xmlns:a16="http://schemas.microsoft.com/office/drawing/2014/main" xmlns="" id="{C845B6F9-BC69-4719-8D3D-7423AF44FC8B}"/>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3" name="直線コネクタ 52">
          <a:extLst>
            <a:ext uri="{FF2B5EF4-FFF2-40B4-BE49-F238E27FC236}">
              <a16:creationId xmlns:a16="http://schemas.microsoft.com/office/drawing/2014/main" xmlns="" id="{9D2F8637-0615-44FF-B13E-2DAF05F0A84A}"/>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4" name="テキスト ボックス 53">
          <a:extLst>
            <a:ext uri="{FF2B5EF4-FFF2-40B4-BE49-F238E27FC236}">
              <a16:creationId xmlns:a16="http://schemas.microsoft.com/office/drawing/2014/main" xmlns="" id="{6E947C07-4020-4825-BC57-27A21FB2B932}"/>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5" name="直線コネクタ 54">
          <a:extLst>
            <a:ext uri="{FF2B5EF4-FFF2-40B4-BE49-F238E27FC236}">
              <a16:creationId xmlns:a16="http://schemas.microsoft.com/office/drawing/2014/main" xmlns="" id="{120883CE-FABC-4932-9109-92B368EAACE9}"/>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6" name="テキスト ボックス 55">
          <a:extLst>
            <a:ext uri="{FF2B5EF4-FFF2-40B4-BE49-F238E27FC236}">
              <a16:creationId xmlns:a16="http://schemas.microsoft.com/office/drawing/2014/main" xmlns="" id="{8F13EDD7-D7DD-4FB3-A94F-7A4BC7D5E047}"/>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7" name="直線コネクタ 56">
          <a:extLst>
            <a:ext uri="{FF2B5EF4-FFF2-40B4-BE49-F238E27FC236}">
              <a16:creationId xmlns:a16="http://schemas.microsoft.com/office/drawing/2014/main" xmlns="" id="{0305C1E0-FDCC-4C7C-8AEE-CB41C5BBC9DB}"/>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8" name="テキスト ボックス 57">
          <a:extLst>
            <a:ext uri="{FF2B5EF4-FFF2-40B4-BE49-F238E27FC236}">
              <a16:creationId xmlns:a16="http://schemas.microsoft.com/office/drawing/2014/main" xmlns="" id="{767203A0-1E58-4F43-8226-9394036740F1}"/>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9" name="直線コネクタ 58">
          <a:extLst>
            <a:ext uri="{FF2B5EF4-FFF2-40B4-BE49-F238E27FC236}">
              <a16:creationId xmlns:a16="http://schemas.microsoft.com/office/drawing/2014/main" xmlns="" id="{17F5AB14-3EC2-469D-9950-4B22BF1ED7E3}"/>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a:extLst>
            <a:ext uri="{FF2B5EF4-FFF2-40B4-BE49-F238E27FC236}">
              <a16:creationId xmlns:a16="http://schemas.microsoft.com/office/drawing/2014/main" xmlns="" id="{23DB0921-B6D7-4879-9CC7-FC2C11861A03}"/>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1" name="財政力グラフ枠">
          <a:extLst>
            <a:ext uri="{FF2B5EF4-FFF2-40B4-BE49-F238E27FC236}">
              <a16:creationId xmlns:a16="http://schemas.microsoft.com/office/drawing/2014/main" xmlns="" id="{BCE4B6AB-B218-48EC-86D4-3C066211B899}"/>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13970</xdr:rowOff>
    </xdr:from>
    <xdr:to>
      <xdr:col>23</xdr:col>
      <xdr:colOff>133350</xdr:colOff>
      <xdr:row>44</xdr:row>
      <xdr:rowOff>165100</xdr:rowOff>
    </xdr:to>
    <xdr:cxnSp macro="">
      <xdr:nvCxnSpPr>
        <xdr:cNvPr id="62" name="直線コネクタ 61">
          <a:extLst>
            <a:ext uri="{FF2B5EF4-FFF2-40B4-BE49-F238E27FC236}">
              <a16:creationId xmlns:a16="http://schemas.microsoft.com/office/drawing/2014/main" xmlns="" id="{2C581190-5E67-4157-A605-7E805146ABD2}"/>
            </a:ext>
          </a:extLst>
        </xdr:cNvPr>
        <xdr:cNvCxnSpPr/>
      </xdr:nvCxnSpPr>
      <xdr:spPr>
        <a:xfrm flipV="1">
          <a:off x="4953000" y="6357620"/>
          <a:ext cx="0" cy="135128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3" name="財政力最小値テキスト">
          <a:extLst>
            <a:ext uri="{FF2B5EF4-FFF2-40B4-BE49-F238E27FC236}">
              <a16:creationId xmlns:a16="http://schemas.microsoft.com/office/drawing/2014/main" xmlns="" id="{08BF1FF9-A509-4A74-BC4B-992994E7D961}"/>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4" name="直線コネクタ 63">
          <a:extLst>
            <a:ext uri="{FF2B5EF4-FFF2-40B4-BE49-F238E27FC236}">
              <a16:creationId xmlns:a16="http://schemas.microsoft.com/office/drawing/2014/main" xmlns="" id="{3A7AFA58-4EE5-46EF-843A-568A97BC88E3}"/>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100347</xdr:rowOff>
    </xdr:from>
    <xdr:ext cx="762000" cy="259045"/>
    <xdr:sp macro="" textlink="">
      <xdr:nvSpPr>
        <xdr:cNvPr id="65" name="財政力最大値テキスト">
          <a:extLst>
            <a:ext uri="{FF2B5EF4-FFF2-40B4-BE49-F238E27FC236}">
              <a16:creationId xmlns:a16="http://schemas.microsoft.com/office/drawing/2014/main" xmlns="" id="{5A626428-3920-4571-9DC6-8911C7A70A4D}"/>
            </a:ext>
          </a:extLst>
        </xdr:cNvPr>
        <xdr:cNvSpPr txBox="1"/>
      </xdr:nvSpPr>
      <xdr:spPr>
        <a:xfrm>
          <a:off x="5041900" y="610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13970</xdr:rowOff>
    </xdr:from>
    <xdr:to>
      <xdr:col>24</xdr:col>
      <xdr:colOff>12700</xdr:colOff>
      <xdr:row>37</xdr:row>
      <xdr:rowOff>13970</xdr:rowOff>
    </xdr:to>
    <xdr:cxnSp macro="">
      <xdr:nvCxnSpPr>
        <xdr:cNvPr id="66" name="直線コネクタ 65">
          <a:extLst>
            <a:ext uri="{FF2B5EF4-FFF2-40B4-BE49-F238E27FC236}">
              <a16:creationId xmlns:a16="http://schemas.microsoft.com/office/drawing/2014/main" xmlns="" id="{6E963988-17F3-4AEF-B8E4-9A5AC37F35C3}"/>
            </a:ext>
          </a:extLst>
        </xdr:cNvPr>
        <xdr:cNvCxnSpPr/>
      </xdr:nvCxnSpPr>
      <xdr:spPr>
        <a:xfrm>
          <a:off x="4864100" y="635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22860</xdr:rowOff>
    </xdr:from>
    <xdr:to>
      <xdr:col>23</xdr:col>
      <xdr:colOff>133350</xdr:colOff>
      <xdr:row>43</xdr:row>
      <xdr:rowOff>46990</xdr:rowOff>
    </xdr:to>
    <xdr:cxnSp macro="">
      <xdr:nvCxnSpPr>
        <xdr:cNvPr id="67" name="直線コネクタ 66">
          <a:extLst>
            <a:ext uri="{FF2B5EF4-FFF2-40B4-BE49-F238E27FC236}">
              <a16:creationId xmlns:a16="http://schemas.microsoft.com/office/drawing/2014/main" xmlns="" id="{A3F61836-E154-4C9D-8A2A-1FEC8025AA20}"/>
            </a:ext>
          </a:extLst>
        </xdr:cNvPr>
        <xdr:cNvCxnSpPr/>
      </xdr:nvCxnSpPr>
      <xdr:spPr>
        <a:xfrm>
          <a:off x="4114800" y="739521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39387</xdr:rowOff>
    </xdr:from>
    <xdr:ext cx="762000" cy="259045"/>
    <xdr:sp macro="" textlink="">
      <xdr:nvSpPr>
        <xdr:cNvPr id="68" name="財政力平均値テキスト">
          <a:extLst>
            <a:ext uri="{FF2B5EF4-FFF2-40B4-BE49-F238E27FC236}">
              <a16:creationId xmlns:a16="http://schemas.microsoft.com/office/drawing/2014/main" xmlns="" id="{A2CA69C1-0A78-4DB1-8275-489514FB661A}"/>
            </a:ext>
          </a:extLst>
        </xdr:cNvPr>
        <xdr:cNvSpPr txBox="1"/>
      </xdr:nvSpPr>
      <xdr:spPr>
        <a:xfrm>
          <a:off x="5041900" y="7068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22860</xdr:rowOff>
    </xdr:from>
    <xdr:to>
      <xdr:col>23</xdr:col>
      <xdr:colOff>184150</xdr:colOff>
      <xdr:row>42</xdr:row>
      <xdr:rowOff>124460</xdr:rowOff>
    </xdr:to>
    <xdr:sp macro="" textlink="">
      <xdr:nvSpPr>
        <xdr:cNvPr id="69" name="フローチャート: 判断 68">
          <a:extLst>
            <a:ext uri="{FF2B5EF4-FFF2-40B4-BE49-F238E27FC236}">
              <a16:creationId xmlns:a16="http://schemas.microsoft.com/office/drawing/2014/main" xmlns="" id="{AED9351E-E043-4588-9527-3A1E1D94A654}"/>
            </a:ext>
          </a:extLst>
        </xdr:cNvPr>
        <xdr:cNvSpPr/>
      </xdr:nvSpPr>
      <xdr:spPr>
        <a:xfrm>
          <a:off x="49022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146050</xdr:rowOff>
    </xdr:from>
    <xdr:to>
      <xdr:col>19</xdr:col>
      <xdr:colOff>133350</xdr:colOff>
      <xdr:row>43</xdr:row>
      <xdr:rowOff>22860</xdr:rowOff>
    </xdr:to>
    <xdr:cxnSp macro="">
      <xdr:nvCxnSpPr>
        <xdr:cNvPr id="70" name="直線コネクタ 69">
          <a:extLst>
            <a:ext uri="{FF2B5EF4-FFF2-40B4-BE49-F238E27FC236}">
              <a16:creationId xmlns:a16="http://schemas.microsoft.com/office/drawing/2014/main" xmlns="" id="{81DC7770-855D-4E59-BDAD-B700AD33C58D}"/>
            </a:ext>
          </a:extLst>
        </xdr:cNvPr>
        <xdr:cNvCxnSpPr/>
      </xdr:nvCxnSpPr>
      <xdr:spPr>
        <a:xfrm>
          <a:off x="3225800" y="734695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22860</xdr:rowOff>
    </xdr:from>
    <xdr:to>
      <xdr:col>19</xdr:col>
      <xdr:colOff>184150</xdr:colOff>
      <xdr:row>42</xdr:row>
      <xdr:rowOff>124460</xdr:rowOff>
    </xdr:to>
    <xdr:sp macro="" textlink="">
      <xdr:nvSpPr>
        <xdr:cNvPr id="71" name="フローチャート: 判断 70">
          <a:extLst>
            <a:ext uri="{FF2B5EF4-FFF2-40B4-BE49-F238E27FC236}">
              <a16:creationId xmlns:a16="http://schemas.microsoft.com/office/drawing/2014/main" xmlns="" id="{E0F482D3-A275-4475-BE0C-73A4B9E042DC}"/>
            </a:ext>
          </a:extLst>
        </xdr:cNvPr>
        <xdr:cNvSpPr/>
      </xdr:nvSpPr>
      <xdr:spPr>
        <a:xfrm>
          <a:off x="4064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134637</xdr:rowOff>
    </xdr:from>
    <xdr:ext cx="736600" cy="259045"/>
    <xdr:sp macro="" textlink="">
      <xdr:nvSpPr>
        <xdr:cNvPr id="72" name="テキスト ボックス 71">
          <a:extLst>
            <a:ext uri="{FF2B5EF4-FFF2-40B4-BE49-F238E27FC236}">
              <a16:creationId xmlns:a16="http://schemas.microsoft.com/office/drawing/2014/main" xmlns="" id="{B0DBC706-8A0F-4E01-A8CF-89DF719D3EFA}"/>
            </a:ext>
          </a:extLst>
        </xdr:cNvPr>
        <xdr:cNvSpPr txBox="1"/>
      </xdr:nvSpPr>
      <xdr:spPr>
        <a:xfrm>
          <a:off x="3733800" y="6992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146050</xdr:rowOff>
    </xdr:from>
    <xdr:to>
      <xdr:col>15</xdr:col>
      <xdr:colOff>82550</xdr:colOff>
      <xdr:row>42</xdr:row>
      <xdr:rowOff>170180</xdr:rowOff>
    </xdr:to>
    <xdr:cxnSp macro="">
      <xdr:nvCxnSpPr>
        <xdr:cNvPr id="73" name="直線コネクタ 72">
          <a:extLst>
            <a:ext uri="{FF2B5EF4-FFF2-40B4-BE49-F238E27FC236}">
              <a16:creationId xmlns:a16="http://schemas.microsoft.com/office/drawing/2014/main" xmlns="" id="{A9BF425F-4D97-4FD6-9DD9-1994FD0EC56B}"/>
            </a:ext>
          </a:extLst>
        </xdr:cNvPr>
        <xdr:cNvCxnSpPr/>
      </xdr:nvCxnSpPr>
      <xdr:spPr>
        <a:xfrm flipV="1">
          <a:off x="2336800" y="734695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146050</xdr:rowOff>
    </xdr:from>
    <xdr:to>
      <xdr:col>15</xdr:col>
      <xdr:colOff>133350</xdr:colOff>
      <xdr:row>42</xdr:row>
      <xdr:rowOff>76200</xdr:rowOff>
    </xdr:to>
    <xdr:sp macro="" textlink="">
      <xdr:nvSpPr>
        <xdr:cNvPr id="74" name="フローチャート: 判断 73">
          <a:extLst>
            <a:ext uri="{FF2B5EF4-FFF2-40B4-BE49-F238E27FC236}">
              <a16:creationId xmlns:a16="http://schemas.microsoft.com/office/drawing/2014/main" xmlns="" id="{EF429B49-6DE0-472D-80C3-19399E19FB23}"/>
            </a:ext>
          </a:extLst>
        </xdr:cNvPr>
        <xdr:cNvSpPr/>
      </xdr:nvSpPr>
      <xdr:spPr>
        <a:xfrm>
          <a:off x="3175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86377</xdr:rowOff>
    </xdr:from>
    <xdr:ext cx="762000" cy="259045"/>
    <xdr:sp macro="" textlink="">
      <xdr:nvSpPr>
        <xdr:cNvPr id="75" name="テキスト ボックス 74">
          <a:extLst>
            <a:ext uri="{FF2B5EF4-FFF2-40B4-BE49-F238E27FC236}">
              <a16:creationId xmlns:a16="http://schemas.microsoft.com/office/drawing/2014/main" xmlns="" id="{050DD8E7-04DD-4135-8907-CE0A683E5474}"/>
            </a:ext>
          </a:extLst>
        </xdr:cNvPr>
        <xdr:cNvSpPr txBox="1"/>
      </xdr:nvSpPr>
      <xdr:spPr>
        <a:xfrm>
          <a:off x="2844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170180</xdr:rowOff>
    </xdr:from>
    <xdr:to>
      <xdr:col>11</xdr:col>
      <xdr:colOff>31750</xdr:colOff>
      <xdr:row>42</xdr:row>
      <xdr:rowOff>170180</xdr:rowOff>
    </xdr:to>
    <xdr:cxnSp macro="">
      <xdr:nvCxnSpPr>
        <xdr:cNvPr id="76" name="直線コネクタ 75">
          <a:extLst>
            <a:ext uri="{FF2B5EF4-FFF2-40B4-BE49-F238E27FC236}">
              <a16:creationId xmlns:a16="http://schemas.microsoft.com/office/drawing/2014/main" xmlns="" id="{4843809B-2404-4D04-917C-AAF6BB3D88CD}"/>
            </a:ext>
          </a:extLst>
        </xdr:cNvPr>
        <xdr:cNvCxnSpPr/>
      </xdr:nvCxnSpPr>
      <xdr:spPr>
        <a:xfrm>
          <a:off x="1447800" y="73710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146050</xdr:rowOff>
    </xdr:from>
    <xdr:to>
      <xdr:col>11</xdr:col>
      <xdr:colOff>82550</xdr:colOff>
      <xdr:row>42</xdr:row>
      <xdr:rowOff>76200</xdr:rowOff>
    </xdr:to>
    <xdr:sp macro="" textlink="">
      <xdr:nvSpPr>
        <xdr:cNvPr id="77" name="フローチャート: 判断 76">
          <a:extLst>
            <a:ext uri="{FF2B5EF4-FFF2-40B4-BE49-F238E27FC236}">
              <a16:creationId xmlns:a16="http://schemas.microsoft.com/office/drawing/2014/main" xmlns="" id="{978B9316-E5C6-4B46-B65A-A8A07E29891E}"/>
            </a:ext>
          </a:extLst>
        </xdr:cNvPr>
        <xdr:cNvSpPr/>
      </xdr:nvSpPr>
      <xdr:spPr>
        <a:xfrm>
          <a:off x="2286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86377</xdr:rowOff>
    </xdr:from>
    <xdr:ext cx="762000" cy="259045"/>
    <xdr:sp macro="" textlink="">
      <xdr:nvSpPr>
        <xdr:cNvPr id="78" name="テキスト ボックス 77">
          <a:extLst>
            <a:ext uri="{FF2B5EF4-FFF2-40B4-BE49-F238E27FC236}">
              <a16:creationId xmlns:a16="http://schemas.microsoft.com/office/drawing/2014/main" xmlns="" id="{2F32EC38-EFA5-4921-A522-9D32C6715388}"/>
            </a:ext>
          </a:extLst>
        </xdr:cNvPr>
        <xdr:cNvSpPr txBox="1"/>
      </xdr:nvSpPr>
      <xdr:spPr>
        <a:xfrm>
          <a:off x="1955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170180</xdr:rowOff>
    </xdr:from>
    <xdr:to>
      <xdr:col>7</xdr:col>
      <xdr:colOff>31750</xdr:colOff>
      <xdr:row>42</xdr:row>
      <xdr:rowOff>100330</xdr:rowOff>
    </xdr:to>
    <xdr:sp macro="" textlink="">
      <xdr:nvSpPr>
        <xdr:cNvPr id="79" name="フローチャート: 判断 78">
          <a:extLst>
            <a:ext uri="{FF2B5EF4-FFF2-40B4-BE49-F238E27FC236}">
              <a16:creationId xmlns:a16="http://schemas.microsoft.com/office/drawing/2014/main" xmlns="" id="{2D61683C-FC85-464D-8AB7-EB9D7DA0DF80}"/>
            </a:ext>
          </a:extLst>
        </xdr:cNvPr>
        <xdr:cNvSpPr/>
      </xdr:nvSpPr>
      <xdr:spPr>
        <a:xfrm>
          <a:off x="1397000" y="719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110507</xdr:rowOff>
    </xdr:from>
    <xdr:ext cx="762000" cy="259045"/>
    <xdr:sp macro="" textlink="">
      <xdr:nvSpPr>
        <xdr:cNvPr id="80" name="テキスト ボックス 79">
          <a:extLst>
            <a:ext uri="{FF2B5EF4-FFF2-40B4-BE49-F238E27FC236}">
              <a16:creationId xmlns:a16="http://schemas.microsoft.com/office/drawing/2014/main" xmlns="" id="{AC4BD3D4-061C-4C01-922E-6676A165A628}"/>
            </a:ext>
          </a:extLst>
        </xdr:cNvPr>
        <xdr:cNvSpPr txBox="1"/>
      </xdr:nvSpPr>
      <xdr:spPr>
        <a:xfrm>
          <a:off x="1066800" y="696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xmlns="" id="{92064A75-05F4-4CE4-828E-A239236046BC}"/>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2" name="テキスト ボックス 81">
          <a:extLst>
            <a:ext uri="{FF2B5EF4-FFF2-40B4-BE49-F238E27FC236}">
              <a16:creationId xmlns:a16="http://schemas.microsoft.com/office/drawing/2014/main" xmlns="" id="{5956DC0A-FD8E-4F16-B8C9-EC8618D346D7}"/>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3" name="テキスト ボックス 82">
          <a:extLst>
            <a:ext uri="{FF2B5EF4-FFF2-40B4-BE49-F238E27FC236}">
              <a16:creationId xmlns:a16="http://schemas.microsoft.com/office/drawing/2014/main" xmlns="" id="{3CB3174B-BE98-4D76-B5B8-5B1B6F9808E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4" name="テキスト ボックス 83">
          <a:extLst>
            <a:ext uri="{FF2B5EF4-FFF2-40B4-BE49-F238E27FC236}">
              <a16:creationId xmlns:a16="http://schemas.microsoft.com/office/drawing/2014/main" xmlns="" id="{CA7ABAC6-C971-4330-9B2A-6D197CAE2F4D}"/>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5" name="テキスト ボックス 84">
          <a:extLst>
            <a:ext uri="{FF2B5EF4-FFF2-40B4-BE49-F238E27FC236}">
              <a16:creationId xmlns:a16="http://schemas.microsoft.com/office/drawing/2014/main" xmlns="" id="{0BD2BB50-19B6-4E87-86F4-20F41F5A7E71}"/>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167640</xdr:rowOff>
    </xdr:from>
    <xdr:to>
      <xdr:col>23</xdr:col>
      <xdr:colOff>184150</xdr:colOff>
      <xdr:row>43</xdr:row>
      <xdr:rowOff>97790</xdr:rowOff>
    </xdr:to>
    <xdr:sp macro="" textlink="">
      <xdr:nvSpPr>
        <xdr:cNvPr id="86" name="楕円 85">
          <a:extLst>
            <a:ext uri="{FF2B5EF4-FFF2-40B4-BE49-F238E27FC236}">
              <a16:creationId xmlns:a16="http://schemas.microsoft.com/office/drawing/2014/main" xmlns="" id="{D62930FB-0D73-4836-946E-E65382D1FEB2}"/>
            </a:ext>
          </a:extLst>
        </xdr:cNvPr>
        <xdr:cNvSpPr/>
      </xdr:nvSpPr>
      <xdr:spPr>
        <a:xfrm>
          <a:off x="4902200" y="736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139717</xdr:rowOff>
    </xdr:from>
    <xdr:ext cx="762000" cy="259045"/>
    <xdr:sp macro="" textlink="">
      <xdr:nvSpPr>
        <xdr:cNvPr id="87" name="財政力該当値テキスト">
          <a:extLst>
            <a:ext uri="{FF2B5EF4-FFF2-40B4-BE49-F238E27FC236}">
              <a16:creationId xmlns:a16="http://schemas.microsoft.com/office/drawing/2014/main" xmlns="" id="{352F4308-8C75-4A5C-BE47-51DC4A9D348B}"/>
            </a:ext>
          </a:extLst>
        </xdr:cNvPr>
        <xdr:cNvSpPr txBox="1"/>
      </xdr:nvSpPr>
      <xdr:spPr>
        <a:xfrm>
          <a:off x="5041900" y="734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143510</xdr:rowOff>
    </xdr:from>
    <xdr:to>
      <xdr:col>19</xdr:col>
      <xdr:colOff>184150</xdr:colOff>
      <xdr:row>43</xdr:row>
      <xdr:rowOff>73660</xdr:rowOff>
    </xdr:to>
    <xdr:sp macro="" textlink="">
      <xdr:nvSpPr>
        <xdr:cNvPr id="88" name="楕円 87">
          <a:extLst>
            <a:ext uri="{FF2B5EF4-FFF2-40B4-BE49-F238E27FC236}">
              <a16:creationId xmlns:a16="http://schemas.microsoft.com/office/drawing/2014/main" xmlns="" id="{D25DAA63-5BE6-473E-8310-B0DAABDF6A03}"/>
            </a:ext>
          </a:extLst>
        </xdr:cNvPr>
        <xdr:cNvSpPr/>
      </xdr:nvSpPr>
      <xdr:spPr>
        <a:xfrm>
          <a:off x="4064000" y="734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58437</xdr:rowOff>
    </xdr:from>
    <xdr:ext cx="736600" cy="259045"/>
    <xdr:sp macro="" textlink="">
      <xdr:nvSpPr>
        <xdr:cNvPr id="89" name="テキスト ボックス 88">
          <a:extLst>
            <a:ext uri="{FF2B5EF4-FFF2-40B4-BE49-F238E27FC236}">
              <a16:creationId xmlns:a16="http://schemas.microsoft.com/office/drawing/2014/main" xmlns="" id="{D1A55A91-1443-4A96-86DB-03893DAD4FA2}"/>
            </a:ext>
          </a:extLst>
        </xdr:cNvPr>
        <xdr:cNvSpPr txBox="1"/>
      </xdr:nvSpPr>
      <xdr:spPr>
        <a:xfrm>
          <a:off x="3733800" y="74307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95250</xdr:rowOff>
    </xdr:from>
    <xdr:to>
      <xdr:col>15</xdr:col>
      <xdr:colOff>133350</xdr:colOff>
      <xdr:row>43</xdr:row>
      <xdr:rowOff>25400</xdr:rowOff>
    </xdr:to>
    <xdr:sp macro="" textlink="">
      <xdr:nvSpPr>
        <xdr:cNvPr id="90" name="楕円 89">
          <a:extLst>
            <a:ext uri="{FF2B5EF4-FFF2-40B4-BE49-F238E27FC236}">
              <a16:creationId xmlns:a16="http://schemas.microsoft.com/office/drawing/2014/main" xmlns="" id="{6EC82D3E-AE8F-4A90-B9B3-94DB96AAA17C}"/>
            </a:ext>
          </a:extLst>
        </xdr:cNvPr>
        <xdr:cNvSpPr/>
      </xdr:nvSpPr>
      <xdr:spPr>
        <a:xfrm>
          <a:off x="3175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10177</xdr:rowOff>
    </xdr:from>
    <xdr:ext cx="762000" cy="259045"/>
    <xdr:sp macro="" textlink="">
      <xdr:nvSpPr>
        <xdr:cNvPr id="91" name="テキスト ボックス 90">
          <a:extLst>
            <a:ext uri="{FF2B5EF4-FFF2-40B4-BE49-F238E27FC236}">
              <a16:creationId xmlns:a16="http://schemas.microsoft.com/office/drawing/2014/main" xmlns="" id="{457EEE2D-35CB-44F1-9425-7781EA870587}"/>
            </a:ext>
          </a:extLst>
        </xdr:cNvPr>
        <xdr:cNvSpPr txBox="1"/>
      </xdr:nvSpPr>
      <xdr:spPr>
        <a:xfrm>
          <a:off x="2844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119380</xdr:rowOff>
    </xdr:from>
    <xdr:to>
      <xdr:col>11</xdr:col>
      <xdr:colOff>82550</xdr:colOff>
      <xdr:row>43</xdr:row>
      <xdr:rowOff>49530</xdr:rowOff>
    </xdr:to>
    <xdr:sp macro="" textlink="">
      <xdr:nvSpPr>
        <xdr:cNvPr id="92" name="楕円 91">
          <a:extLst>
            <a:ext uri="{FF2B5EF4-FFF2-40B4-BE49-F238E27FC236}">
              <a16:creationId xmlns:a16="http://schemas.microsoft.com/office/drawing/2014/main" xmlns="" id="{1F90224C-B646-484B-ADD4-E921FD06460C}"/>
            </a:ext>
          </a:extLst>
        </xdr:cNvPr>
        <xdr:cNvSpPr/>
      </xdr:nvSpPr>
      <xdr:spPr>
        <a:xfrm>
          <a:off x="2286000" y="732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34307</xdr:rowOff>
    </xdr:from>
    <xdr:ext cx="762000" cy="259045"/>
    <xdr:sp macro="" textlink="">
      <xdr:nvSpPr>
        <xdr:cNvPr id="93" name="テキスト ボックス 92">
          <a:extLst>
            <a:ext uri="{FF2B5EF4-FFF2-40B4-BE49-F238E27FC236}">
              <a16:creationId xmlns:a16="http://schemas.microsoft.com/office/drawing/2014/main" xmlns="" id="{4835563D-29F6-4DA1-B72F-4F1A7081F23D}"/>
            </a:ext>
          </a:extLst>
        </xdr:cNvPr>
        <xdr:cNvSpPr txBox="1"/>
      </xdr:nvSpPr>
      <xdr:spPr>
        <a:xfrm>
          <a:off x="1955800" y="740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119380</xdr:rowOff>
    </xdr:from>
    <xdr:to>
      <xdr:col>7</xdr:col>
      <xdr:colOff>31750</xdr:colOff>
      <xdr:row>43</xdr:row>
      <xdr:rowOff>49530</xdr:rowOff>
    </xdr:to>
    <xdr:sp macro="" textlink="">
      <xdr:nvSpPr>
        <xdr:cNvPr id="94" name="楕円 93">
          <a:extLst>
            <a:ext uri="{FF2B5EF4-FFF2-40B4-BE49-F238E27FC236}">
              <a16:creationId xmlns:a16="http://schemas.microsoft.com/office/drawing/2014/main" xmlns="" id="{1469A91D-39A4-4B41-802B-1F66123CD1E7}"/>
            </a:ext>
          </a:extLst>
        </xdr:cNvPr>
        <xdr:cNvSpPr/>
      </xdr:nvSpPr>
      <xdr:spPr>
        <a:xfrm>
          <a:off x="1397000" y="732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34307</xdr:rowOff>
    </xdr:from>
    <xdr:ext cx="762000" cy="259045"/>
    <xdr:sp macro="" textlink="">
      <xdr:nvSpPr>
        <xdr:cNvPr id="95" name="テキスト ボックス 94">
          <a:extLst>
            <a:ext uri="{FF2B5EF4-FFF2-40B4-BE49-F238E27FC236}">
              <a16:creationId xmlns:a16="http://schemas.microsoft.com/office/drawing/2014/main" xmlns="" id="{045A8886-518D-4EE3-9055-797F2EE78063}"/>
            </a:ext>
          </a:extLst>
        </xdr:cNvPr>
        <xdr:cNvSpPr txBox="1"/>
      </xdr:nvSpPr>
      <xdr:spPr>
        <a:xfrm>
          <a:off x="1066800" y="740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6" name="正方形/長方形 95">
          <a:extLst>
            <a:ext uri="{FF2B5EF4-FFF2-40B4-BE49-F238E27FC236}">
              <a16:creationId xmlns:a16="http://schemas.microsoft.com/office/drawing/2014/main" xmlns="" id="{8BC2F8CF-E445-49DA-BD70-43B558600D0E}"/>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7" name="テキスト ボックス 96">
          <a:extLst>
            <a:ext uri="{FF2B5EF4-FFF2-40B4-BE49-F238E27FC236}">
              <a16:creationId xmlns:a16="http://schemas.microsoft.com/office/drawing/2014/main" xmlns="" id="{27FB5079-CF76-4052-B2AA-C8D96DCBAD91}"/>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8" name="テキスト ボックス 97">
          <a:extLst>
            <a:ext uri="{FF2B5EF4-FFF2-40B4-BE49-F238E27FC236}">
              <a16:creationId xmlns:a16="http://schemas.microsoft.com/office/drawing/2014/main" xmlns="" id="{E14DA601-E3E6-4623-908F-072470F5019C}"/>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9" name="正方形/長方形 98">
          <a:extLst>
            <a:ext uri="{FF2B5EF4-FFF2-40B4-BE49-F238E27FC236}">
              <a16:creationId xmlns:a16="http://schemas.microsoft.com/office/drawing/2014/main" xmlns="" id="{26021A03-302B-46E2-86CC-D89DA1F482C9}"/>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0" name="正方形/長方形 99">
          <a:extLst>
            <a:ext uri="{FF2B5EF4-FFF2-40B4-BE49-F238E27FC236}">
              <a16:creationId xmlns:a16="http://schemas.microsoft.com/office/drawing/2014/main" xmlns="" id="{0212AA39-D59E-4302-8822-E9A988416468}"/>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1" name="正方形/長方形 100">
          <a:extLst>
            <a:ext uri="{FF2B5EF4-FFF2-40B4-BE49-F238E27FC236}">
              <a16:creationId xmlns:a16="http://schemas.microsoft.com/office/drawing/2014/main" xmlns="" id="{5B342D72-EE8D-49C4-81B9-145C9017C30B}"/>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2" name="正方形/長方形 101">
          <a:extLst>
            <a:ext uri="{FF2B5EF4-FFF2-40B4-BE49-F238E27FC236}">
              <a16:creationId xmlns:a16="http://schemas.microsoft.com/office/drawing/2014/main" xmlns="" id="{CD96391E-BC52-4C4E-AD76-AB24F29F46EC}"/>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3" name="正方形/長方形 102">
          <a:extLst>
            <a:ext uri="{FF2B5EF4-FFF2-40B4-BE49-F238E27FC236}">
              <a16:creationId xmlns:a16="http://schemas.microsoft.com/office/drawing/2014/main" xmlns="" id="{245526D5-2936-4CEE-A726-EBA6983A56A5}"/>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4" name="正方形/長方形 103">
          <a:extLst>
            <a:ext uri="{FF2B5EF4-FFF2-40B4-BE49-F238E27FC236}">
              <a16:creationId xmlns:a16="http://schemas.microsoft.com/office/drawing/2014/main" xmlns="" id="{C0A962BE-B29E-4542-B9F3-4910E1DF1D4E}"/>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5" name="正方形/長方形 104">
          <a:extLst>
            <a:ext uri="{FF2B5EF4-FFF2-40B4-BE49-F238E27FC236}">
              <a16:creationId xmlns:a16="http://schemas.microsoft.com/office/drawing/2014/main" xmlns="" id="{6D4E8F4F-0DE3-4586-9987-822589AB6F8F}"/>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6" name="正方形/長方形 105">
          <a:extLst>
            <a:ext uri="{FF2B5EF4-FFF2-40B4-BE49-F238E27FC236}">
              <a16:creationId xmlns:a16="http://schemas.microsoft.com/office/drawing/2014/main" xmlns="" id="{EB86C4FE-26A5-4FC4-AADF-41AEA5847044}"/>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7" name="正方形/長方形 106">
          <a:extLst>
            <a:ext uri="{FF2B5EF4-FFF2-40B4-BE49-F238E27FC236}">
              <a16:creationId xmlns:a16="http://schemas.microsoft.com/office/drawing/2014/main" xmlns="" id="{F9F1DFE1-C5E5-4BC6-90EF-92B00961C5AA}"/>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8" name="テキスト ボックス 107">
          <a:extLst>
            <a:ext uri="{FF2B5EF4-FFF2-40B4-BE49-F238E27FC236}">
              <a16:creationId xmlns:a16="http://schemas.microsoft.com/office/drawing/2014/main" xmlns="" id="{96C4F123-3D3C-43BF-9F03-EC7FE3E49528}"/>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大型事業の元金償還が始まったことによる公債費等の増により経常経費充当一般財源が増加したことに加え、普通交付税等の減により経常一般財源歳入額が減少したことから、比率が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3.8</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％悪化し、類似団体平均値を下回っている。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今後も歳出の適正化と歳入の確保に努める。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09" name="テキスト ボックス 108">
          <a:extLst>
            <a:ext uri="{FF2B5EF4-FFF2-40B4-BE49-F238E27FC236}">
              <a16:creationId xmlns:a16="http://schemas.microsoft.com/office/drawing/2014/main" xmlns="" id="{700E82D7-2108-46B4-A48D-C3D8144C9ED6}"/>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0" name="直線コネクタ 109">
          <a:extLst>
            <a:ext uri="{FF2B5EF4-FFF2-40B4-BE49-F238E27FC236}">
              <a16:creationId xmlns:a16="http://schemas.microsoft.com/office/drawing/2014/main" xmlns="" id="{AB4B8E8C-F333-43ED-923A-67BE38E6FFE8}"/>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a:extLst>
            <a:ext uri="{FF2B5EF4-FFF2-40B4-BE49-F238E27FC236}">
              <a16:creationId xmlns:a16="http://schemas.microsoft.com/office/drawing/2014/main" xmlns="" id="{38CE4F1C-07C3-4488-9BA1-B1AA17FDF147}"/>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2" name="直線コネクタ 111">
          <a:extLst>
            <a:ext uri="{FF2B5EF4-FFF2-40B4-BE49-F238E27FC236}">
              <a16:creationId xmlns:a16="http://schemas.microsoft.com/office/drawing/2014/main" xmlns="" id="{7D7FD080-0894-4FC4-9A82-5E56CE17B93A}"/>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3" name="テキスト ボックス 112">
          <a:extLst>
            <a:ext uri="{FF2B5EF4-FFF2-40B4-BE49-F238E27FC236}">
              <a16:creationId xmlns:a16="http://schemas.microsoft.com/office/drawing/2014/main" xmlns="" id="{8E2BA976-5216-4C25-B607-0639B3F25A35}"/>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4" name="直線コネクタ 113">
          <a:extLst>
            <a:ext uri="{FF2B5EF4-FFF2-40B4-BE49-F238E27FC236}">
              <a16:creationId xmlns:a16="http://schemas.microsoft.com/office/drawing/2014/main" xmlns="" id="{91FD30E0-34C9-4A8D-89D9-2B00C1E73CE4}"/>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5" name="テキスト ボックス 114">
          <a:extLst>
            <a:ext uri="{FF2B5EF4-FFF2-40B4-BE49-F238E27FC236}">
              <a16:creationId xmlns:a16="http://schemas.microsoft.com/office/drawing/2014/main" xmlns="" id="{AC896453-EF69-494F-8F22-8C282BC7B6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16" name="直線コネクタ 115">
          <a:extLst>
            <a:ext uri="{FF2B5EF4-FFF2-40B4-BE49-F238E27FC236}">
              <a16:creationId xmlns:a16="http://schemas.microsoft.com/office/drawing/2014/main" xmlns="" id="{97B3FAF5-014B-438F-B61C-4498C0D99D05}"/>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7" name="テキスト ボックス 116">
          <a:extLst>
            <a:ext uri="{FF2B5EF4-FFF2-40B4-BE49-F238E27FC236}">
              <a16:creationId xmlns:a16="http://schemas.microsoft.com/office/drawing/2014/main" xmlns="" id="{45D6244B-59A0-4B1E-9147-2B291289D319}"/>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18" name="直線コネクタ 117">
          <a:extLst>
            <a:ext uri="{FF2B5EF4-FFF2-40B4-BE49-F238E27FC236}">
              <a16:creationId xmlns:a16="http://schemas.microsoft.com/office/drawing/2014/main" xmlns="" id="{6E8D0612-C5EE-4A45-950A-150CB3B8CC5F}"/>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19" name="テキスト ボックス 118">
          <a:extLst>
            <a:ext uri="{FF2B5EF4-FFF2-40B4-BE49-F238E27FC236}">
              <a16:creationId xmlns:a16="http://schemas.microsoft.com/office/drawing/2014/main" xmlns="" id="{53C0903D-445F-4434-9BB4-9FE4641502E2}"/>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0" name="直線コネクタ 119">
          <a:extLst>
            <a:ext uri="{FF2B5EF4-FFF2-40B4-BE49-F238E27FC236}">
              <a16:creationId xmlns:a16="http://schemas.microsoft.com/office/drawing/2014/main" xmlns="" id="{B6037551-ECC6-4290-88B8-B2EED0DC9998}"/>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1" name="テキスト ボックス 120">
          <a:extLst>
            <a:ext uri="{FF2B5EF4-FFF2-40B4-BE49-F238E27FC236}">
              <a16:creationId xmlns:a16="http://schemas.microsoft.com/office/drawing/2014/main" xmlns="" id="{C7A031B3-B3C9-498F-A9CB-5383C0DA70DA}"/>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2" name="直線コネクタ 121">
          <a:extLst>
            <a:ext uri="{FF2B5EF4-FFF2-40B4-BE49-F238E27FC236}">
              <a16:creationId xmlns:a16="http://schemas.microsoft.com/office/drawing/2014/main" xmlns="" id="{467FF549-33DA-4E5C-B361-64E092CA7C86}"/>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3" name="テキスト ボックス 122">
          <a:extLst>
            <a:ext uri="{FF2B5EF4-FFF2-40B4-BE49-F238E27FC236}">
              <a16:creationId xmlns:a16="http://schemas.microsoft.com/office/drawing/2014/main" xmlns="" id="{AE0B9DE6-973A-48D2-AB08-D0ED022FAFBF}"/>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xmlns="" id="{DC2C4115-955E-4605-8D3D-82BA7EEE8177}"/>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xmlns="" id="{43EA630E-F6D0-4B62-8815-82B5C058D4C9}"/>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xmlns="" id="{5376BA26-DA06-41A1-8BF6-8179504F2584}"/>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78740</xdr:rowOff>
    </xdr:from>
    <xdr:to>
      <xdr:col>23</xdr:col>
      <xdr:colOff>133350</xdr:colOff>
      <xdr:row>66</xdr:row>
      <xdr:rowOff>117022</xdr:rowOff>
    </xdr:to>
    <xdr:cxnSp macro="">
      <xdr:nvCxnSpPr>
        <xdr:cNvPr id="127" name="直線コネクタ 126">
          <a:extLst>
            <a:ext uri="{FF2B5EF4-FFF2-40B4-BE49-F238E27FC236}">
              <a16:creationId xmlns:a16="http://schemas.microsoft.com/office/drawing/2014/main" xmlns="" id="{9A18EDBB-898F-4F91-9D4E-F0871980F70F}"/>
            </a:ext>
          </a:extLst>
        </xdr:cNvPr>
        <xdr:cNvCxnSpPr/>
      </xdr:nvCxnSpPr>
      <xdr:spPr>
        <a:xfrm flipV="1">
          <a:off x="4953000" y="10022840"/>
          <a:ext cx="0" cy="140988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89099</xdr:rowOff>
    </xdr:from>
    <xdr:ext cx="762000" cy="259045"/>
    <xdr:sp macro="" textlink="">
      <xdr:nvSpPr>
        <xdr:cNvPr id="128" name="財政構造の弾力性最小値テキスト">
          <a:extLst>
            <a:ext uri="{FF2B5EF4-FFF2-40B4-BE49-F238E27FC236}">
              <a16:creationId xmlns:a16="http://schemas.microsoft.com/office/drawing/2014/main" xmlns="" id="{2C6B95A9-6DCF-43CA-9F02-425D455A3E41}"/>
            </a:ext>
          </a:extLst>
        </xdr:cNvPr>
        <xdr:cNvSpPr txBox="1"/>
      </xdr:nvSpPr>
      <xdr:spPr>
        <a:xfrm>
          <a:off x="5041900" y="11404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117022</xdr:rowOff>
    </xdr:from>
    <xdr:to>
      <xdr:col>24</xdr:col>
      <xdr:colOff>12700</xdr:colOff>
      <xdr:row>66</xdr:row>
      <xdr:rowOff>117022</xdr:rowOff>
    </xdr:to>
    <xdr:cxnSp macro="">
      <xdr:nvCxnSpPr>
        <xdr:cNvPr id="129" name="直線コネクタ 128">
          <a:extLst>
            <a:ext uri="{FF2B5EF4-FFF2-40B4-BE49-F238E27FC236}">
              <a16:creationId xmlns:a16="http://schemas.microsoft.com/office/drawing/2014/main" xmlns="" id="{2EAAE3D6-6DD3-479C-8629-A288DED17CAB}"/>
            </a:ext>
          </a:extLst>
        </xdr:cNvPr>
        <xdr:cNvCxnSpPr/>
      </xdr:nvCxnSpPr>
      <xdr:spPr>
        <a:xfrm>
          <a:off x="4864100" y="11432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165117</xdr:rowOff>
    </xdr:from>
    <xdr:ext cx="762000" cy="259045"/>
    <xdr:sp macro="" textlink="">
      <xdr:nvSpPr>
        <xdr:cNvPr id="130" name="財政構造の弾力性最大値テキスト">
          <a:extLst>
            <a:ext uri="{FF2B5EF4-FFF2-40B4-BE49-F238E27FC236}">
              <a16:creationId xmlns:a16="http://schemas.microsoft.com/office/drawing/2014/main" xmlns="" id="{9DC319F0-E31C-4167-AABF-699654ECD07F}"/>
            </a:ext>
          </a:extLst>
        </xdr:cNvPr>
        <xdr:cNvSpPr txBox="1"/>
      </xdr:nvSpPr>
      <xdr:spPr>
        <a:xfrm>
          <a:off x="5041900" y="976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78740</xdr:rowOff>
    </xdr:from>
    <xdr:to>
      <xdr:col>24</xdr:col>
      <xdr:colOff>12700</xdr:colOff>
      <xdr:row>58</xdr:row>
      <xdr:rowOff>78740</xdr:rowOff>
    </xdr:to>
    <xdr:cxnSp macro="">
      <xdr:nvCxnSpPr>
        <xdr:cNvPr id="131" name="直線コネクタ 130">
          <a:extLst>
            <a:ext uri="{FF2B5EF4-FFF2-40B4-BE49-F238E27FC236}">
              <a16:creationId xmlns:a16="http://schemas.microsoft.com/office/drawing/2014/main" xmlns="" id="{2811224B-B84B-4780-B3B9-8F716B5B3820}"/>
            </a:ext>
          </a:extLst>
        </xdr:cNvPr>
        <xdr:cNvCxnSpPr/>
      </xdr:nvCxnSpPr>
      <xdr:spPr>
        <a:xfrm>
          <a:off x="4864100" y="1002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60</xdr:row>
      <xdr:rowOff>4717</xdr:rowOff>
    </xdr:from>
    <xdr:to>
      <xdr:col>23</xdr:col>
      <xdr:colOff>133350</xdr:colOff>
      <xdr:row>60</xdr:row>
      <xdr:rowOff>135709</xdr:rowOff>
    </xdr:to>
    <xdr:cxnSp macro="">
      <xdr:nvCxnSpPr>
        <xdr:cNvPr id="132" name="直線コネクタ 131">
          <a:extLst>
            <a:ext uri="{FF2B5EF4-FFF2-40B4-BE49-F238E27FC236}">
              <a16:creationId xmlns:a16="http://schemas.microsoft.com/office/drawing/2014/main" xmlns="" id="{B8690811-61C6-465C-8542-B275861D572F}"/>
            </a:ext>
          </a:extLst>
        </xdr:cNvPr>
        <xdr:cNvCxnSpPr/>
      </xdr:nvCxnSpPr>
      <xdr:spPr>
        <a:xfrm>
          <a:off x="4114800" y="10291717"/>
          <a:ext cx="838200" cy="1309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59</xdr:row>
      <xdr:rowOff>35940</xdr:rowOff>
    </xdr:from>
    <xdr:ext cx="762000" cy="259045"/>
    <xdr:sp macro="" textlink="">
      <xdr:nvSpPr>
        <xdr:cNvPr id="133" name="財政構造の弾力性平均値テキスト">
          <a:extLst>
            <a:ext uri="{FF2B5EF4-FFF2-40B4-BE49-F238E27FC236}">
              <a16:creationId xmlns:a16="http://schemas.microsoft.com/office/drawing/2014/main" xmlns="" id="{33023153-DDF1-462D-BF0C-BD051AD26AFF}"/>
            </a:ext>
          </a:extLst>
        </xdr:cNvPr>
        <xdr:cNvSpPr txBox="1"/>
      </xdr:nvSpPr>
      <xdr:spPr>
        <a:xfrm>
          <a:off x="5041900" y="101514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19413</xdr:rowOff>
    </xdr:from>
    <xdr:to>
      <xdr:col>23</xdr:col>
      <xdr:colOff>184150</xdr:colOff>
      <xdr:row>60</xdr:row>
      <xdr:rowOff>121013</xdr:rowOff>
    </xdr:to>
    <xdr:sp macro="" textlink="">
      <xdr:nvSpPr>
        <xdr:cNvPr id="134" name="フローチャート: 判断 133">
          <a:extLst>
            <a:ext uri="{FF2B5EF4-FFF2-40B4-BE49-F238E27FC236}">
              <a16:creationId xmlns:a16="http://schemas.microsoft.com/office/drawing/2014/main" xmlns="" id="{241DAA87-256D-434F-93CF-A262A364130E}"/>
            </a:ext>
          </a:extLst>
        </xdr:cNvPr>
        <xdr:cNvSpPr/>
      </xdr:nvSpPr>
      <xdr:spPr>
        <a:xfrm>
          <a:off x="4902200" y="1030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4717</xdr:rowOff>
    </xdr:from>
    <xdr:to>
      <xdr:col>19</xdr:col>
      <xdr:colOff>133350</xdr:colOff>
      <xdr:row>61</xdr:row>
      <xdr:rowOff>84909</xdr:rowOff>
    </xdr:to>
    <xdr:cxnSp macro="">
      <xdr:nvCxnSpPr>
        <xdr:cNvPr id="135" name="直線コネクタ 134">
          <a:extLst>
            <a:ext uri="{FF2B5EF4-FFF2-40B4-BE49-F238E27FC236}">
              <a16:creationId xmlns:a16="http://schemas.microsoft.com/office/drawing/2014/main" xmlns="" id="{4F4569E6-9002-4F1D-926E-56BE5A068491}"/>
            </a:ext>
          </a:extLst>
        </xdr:cNvPr>
        <xdr:cNvCxnSpPr/>
      </xdr:nvCxnSpPr>
      <xdr:spPr>
        <a:xfrm flipV="1">
          <a:off x="3225800" y="10291717"/>
          <a:ext cx="889000" cy="251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59</xdr:row>
      <xdr:rowOff>59872</xdr:rowOff>
    </xdr:from>
    <xdr:to>
      <xdr:col>19</xdr:col>
      <xdr:colOff>184150</xdr:colOff>
      <xdr:row>59</xdr:row>
      <xdr:rowOff>161472</xdr:rowOff>
    </xdr:to>
    <xdr:sp macro="" textlink="">
      <xdr:nvSpPr>
        <xdr:cNvPr id="136" name="フローチャート: 判断 135">
          <a:extLst>
            <a:ext uri="{FF2B5EF4-FFF2-40B4-BE49-F238E27FC236}">
              <a16:creationId xmlns:a16="http://schemas.microsoft.com/office/drawing/2014/main" xmlns="" id="{63F0A92B-D182-4CFF-8B24-BAE0967E8603}"/>
            </a:ext>
          </a:extLst>
        </xdr:cNvPr>
        <xdr:cNvSpPr/>
      </xdr:nvSpPr>
      <xdr:spPr>
        <a:xfrm>
          <a:off x="4064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58</xdr:row>
      <xdr:rowOff>199</xdr:rowOff>
    </xdr:from>
    <xdr:ext cx="736600" cy="259045"/>
    <xdr:sp macro="" textlink="">
      <xdr:nvSpPr>
        <xdr:cNvPr id="137" name="テキスト ボックス 136">
          <a:extLst>
            <a:ext uri="{FF2B5EF4-FFF2-40B4-BE49-F238E27FC236}">
              <a16:creationId xmlns:a16="http://schemas.microsoft.com/office/drawing/2014/main" xmlns="" id="{C6D83B1B-6825-4FBC-9E0D-41D2C4674EC3}"/>
            </a:ext>
          </a:extLst>
        </xdr:cNvPr>
        <xdr:cNvSpPr txBox="1"/>
      </xdr:nvSpPr>
      <xdr:spPr>
        <a:xfrm>
          <a:off x="3733800" y="99442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104684</xdr:rowOff>
    </xdr:from>
    <xdr:to>
      <xdr:col>15</xdr:col>
      <xdr:colOff>82550</xdr:colOff>
      <xdr:row>61</xdr:row>
      <xdr:rowOff>84909</xdr:rowOff>
    </xdr:to>
    <xdr:cxnSp macro="">
      <xdr:nvCxnSpPr>
        <xdr:cNvPr id="138" name="直線コネクタ 137">
          <a:extLst>
            <a:ext uri="{FF2B5EF4-FFF2-40B4-BE49-F238E27FC236}">
              <a16:creationId xmlns:a16="http://schemas.microsoft.com/office/drawing/2014/main" xmlns="" id="{39E7347E-D80F-451A-BDB3-C073CD480103}"/>
            </a:ext>
          </a:extLst>
        </xdr:cNvPr>
        <xdr:cNvCxnSpPr/>
      </xdr:nvCxnSpPr>
      <xdr:spPr>
        <a:xfrm>
          <a:off x="2336800" y="10391684"/>
          <a:ext cx="889000" cy="151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26307</xdr:rowOff>
    </xdr:from>
    <xdr:to>
      <xdr:col>15</xdr:col>
      <xdr:colOff>133350</xdr:colOff>
      <xdr:row>60</xdr:row>
      <xdr:rowOff>127907</xdr:rowOff>
    </xdr:to>
    <xdr:sp macro="" textlink="">
      <xdr:nvSpPr>
        <xdr:cNvPr id="139" name="フローチャート: 判断 138">
          <a:extLst>
            <a:ext uri="{FF2B5EF4-FFF2-40B4-BE49-F238E27FC236}">
              <a16:creationId xmlns:a16="http://schemas.microsoft.com/office/drawing/2014/main" xmlns="" id="{AD77FB65-FF8C-407E-812A-88B9D5167855}"/>
            </a:ext>
          </a:extLst>
        </xdr:cNvPr>
        <xdr:cNvSpPr/>
      </xdr:nvSpPr>
      <xdr:spPr>
        <a:xfrm>
          <a:off x="3175000" y="1031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138084</xdr:rowOff>
    </xdr:from>
    <xdr:ext cx="762000" cy="259045"/>
    <xdr:sp macro="" textlink="">
      <xdr:nvSpPr>
        <xdr:cNvPr id="140" name="テキスト ボックス 139">
          <a:extLst>
            <a:ext uri="{FF2B5EF4-FFF2-40B4-BE49-F238E27FC236}">
              <a16:creationId xmlns:a16="http://schemas.microsoft.com/office/drawing/2014/main" xmlns="" id="{1C0CCC24-358B-446F-BF35-C69F851A156D}"/>
            </a:ext>
          </a:extLst>
        </xdr:cNvPr>
        <xdr:cNvSpPr txBox="1"/>
      </xdr:nvSpPr>
      <xdr:spPr>
        <a:xfrm>
          <a:off x="2844800" y="10082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104684</xdr:rowOff>
    </xdr:from>
    <xdr:to>
      <xdr:col>11</xdr:col>
      <xdr:colOff>31750</xdr:colOff>
      <xdr:row>60</xdr:row>
      <xdr:rowOff>108131</xdr:rowOff>
    </xdr:to>
    <xdr:cxnSp macro="">
      <xdr:nvCxnSpPr>
        <xdr:cNvPr id="141" name="直線コネクタ 140">
          <a:extLst>
            <a:ext uri="{FF2B5EF4-FFF2-40B4-BE49-F238E27FC236}">
              <a16:creationId xmlns:a16="http://schemas.microsoft.com/office/drawing/2014/main" xmlns="" id="{9E2AE688-9F3D-46F5-BE9E-62341624A060}"/>
            </a:ext>
          </a:extLst>
        </xdr:cNvPr>
        <xdr:cNvCxnSpPr/>
      </xdr:nvCxnSpPr>
      <xdr:spPr>
        <a:xfrm flipV="1">
          <a:off x="1447800" y="10391684"/>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67673</xdr:rowOff>
    </xdr:from>
    <xdr:to>
      <xdr:col>11</xdr:col>
      <xdr:colOff>82550</xdr:colOff>
      <xdr:row>60</xdr:row>
      <xdr:rowOff>169273</xdr:rowOff>
    </xdr:to>
    <xdr:sp macro="" textlink="">
      <xdr:nvSpPr>
        <xdr:cNvPr id="142" name="フローチャート: 判断 141">
          <a:extLst>
            <a:ext uri="{FF2B5EF4-FFF2-40B4-BE49-F238E27FC236}">
              <a16:creationId xmlns:a16="http://schemas.microsoft.com/office/drawing/2014/main" xmlns="" id="{B16626BA-63B1-4778-B8EB-0E5968E64FA6}"/>
            </a:ext>
          </a:extLst>
        </xdr:cNvPr>
        <xdr:cNvSpPr/>
      </xdr:nvSpPr>
      <xdr:spPr>
        <a:xfrm>
          <a:off x="22860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154050</xdr:rowOff>
    </xdr:from>
    <xdr:ext cx="762000" cy="259045"/>
    <xdr:sp macro="" textlink="">
      <xdr:nvSpPr>
        <xdr:cNvPr id="143" name="テキスト ボックス 142">
          <a:extLst>
            <a:ext uri="{FF2B5EF4-FFF2-40B4-BE49-F238E27FC236}">
              <a16:creationId xmlns:a16="http://schemas.microsoft.com/office/drawing/2014/main" xmlns="" id="{FE21C4C0-AB9E-46D2-8D14-D7CC299FBCEB}"/>
            </a:ext>
          </a:extLst>
        </xdr:cNvPr>
        <xdr:cNvSpPr txBox="1"/>
      </xdr:nvSpPr>
      <xdr:spPr>
        <a:xfrm>
          <a:off x="1955800" y="10441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43543</xdr:rowOff>
    </xdr:from>
    <xdr:to>
      <xdr:col>7</xdr:col>
      <xdr:colOff>31750</xdr:colOff>
      <xdr:row>60</xdr:row>
      <xdr:rowOff>145143</xdr:rowOff>
    </xdr:to>
    <xdr:sp macro="" textlink="">
      <xdr:nvSpPr>
        <xdr:cNvPr id="144" name="フローチャート: 判断 143">
          <a:extLst>
            <a:ext uri="{FF2B5EF4-FFF2-40B4-BE49-F238E27FC236}">
              <a16:creationId xmlns:a16="http://schemas.microsoft.com/office/drawing/2014/main" xmlns="" id="{D44998B3-96C2-4EE0-BF69-3873A2CD3611}"/>
            </a:ext>
          </a:extLst>
        </xdr:cNvPr>
        <xdr:cNvSpPr/>
      </xdr:nvSpPr>
      <xdr:spPr>
        <a:xfrm>
          <a:off x="1397000" y="1033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58</xdr:row>
      <xdr:rowOff>155320</xdr:rowOff>
    </xdr:from>
    <xdr:ext cx="762000" cy="259045"/>
    <xdr:sp macro="" textlink="">
      <xdr:nvSpPr>
        <xdr:cNvPr id="145" name="テキスト ボックス 144">
          <a:extLst>
            <a:ext uri="{FF2B5EF4-FFF2-40B4-BE49-F238E27FC236}">
              <a16:creationId xmlns:a16="http://schemas.microsoft.com/office/drawing/2014/main" xmlns="" id="{491BC9E5-CC07-4BFA-BCF5-7B189AF1A964}"/>
            </a:ext>
          </a:extLst>
        </xdr:cNvPr>
        <xdr:cNvSpPr txBox="1"/>
      </xdr:nvSpPr>
      <xdr:spPr>
        <a:xfrm>
          <a:off x="1066800" y="1009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xmlns="" id="{8C34CBFD-0623-40CB-9E8C-CDB8EEC2814D}"/>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xmlns="" id="{EB72E7B7-4585-4685-B3F0-F7BB6404FC24}"/>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xmlns="" id="{B6773527-3653-476C-9956-130FC979ED92}"/>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xmlns="" id="{3B40BBE8-0237-4EB6-9EDF-FD736C9E375D}"/>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xmlns="" id="{9B1EE99B-0A61-4631-BDC3-CC8E25A8925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84909</xdr:rowOff>
    </xdr:from>
    <xdr:to>
      <xdr:col>23</xdr:col>
      <xdr:colOff>184150</xdr:colOff>
      <xdr:row>61</xdr:row>
      <xdr:rowOff>15059</xdr:rowOff>
    </xdr:to>
    <xdr:sp macro="" textlink="">
      <xdr:nvSpPr>
        <xdr:cNvPr id="151" name="楕円 150">
          <a:extLst>
            <a:ext uri="{FF2B5EF4-FFF2-40B4-BE49-F238E27FC236}">
              <a16:creationId xmlns:a16="http://schemas.microsoft.com/office/drawing/2014/main" xmlns="" id="{B6A9577D-7CB5-4581-ABC8-2AA6A0DF6C09}"/>
            </a:ext>
          </a:extLst>
        </xdr:cNvPr>
        <xdr:cNvSpPr/>
      </xdr:nvSpPr>
      <xdr:spPr>
        <a:xfrm>
          <a:off x="4902200" y="10371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56986</xdr:rowOff>
    </xdr:from>
    <xdr:ext cx="762000" cy="259045"/>
    <xdr:sp macro="" textlink="">
      <xdr:nvSpPr>
        <xdr:cNvPr id="152" name="財政構造の弾力性該当値テキスト">
          <a:extLst>
            <a:ext uri="{FF2B5EF4-FFF2-40B4-BE49-F238E27FC236}">
              <a16:creationId xmlns:a16="http://schemas.microsoft.com/office/drawing/2014/main" xmlns="" id="{12F176B6-E917-4A7D-A8DA-BBC0AAE90AB1}"/>
            </a:ext>
          </a:extLst>
        </xdr:cNvPr>
        <xdr:cNvSpPr txBox="1"/>
      </xdr:nvSpPr>
      <xdr:spPr>
        <a:xfrm>
          <a:off x="5041900" y="1034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125367</xdr:rowOff>
    </xdr:from>
    <xdr:to>
      <xdr:col>19</xdr:col>
      <xdr:colOff>184150</xdr:colOff>
      <xdr:row>60</xdr:row>
      <xdr:rowOff>55517</xdr:rowOff>
    </xdr:to>
    <xdr:sp macro="" textlink="">
      <xdr:nvSpPr>
        <xdr:cNvPr id="153" name="楕円 152">
          <a:extLst>
            <a:ext uri="{FF2B5EF4-FFF2-40B4-BE49-F238E27FC236}">
              <a16:creationId xmlns:a16="http://schemas.microsoft.com/office/drawing/2014/main" xmlns="" id="{994796FB-A3FC-4BED-8FBE-868A2813C68E}"/>
            </a:ext>
          </a:extLst>
        </xdr:cNvPr>
        <xdr:cNvSpPr/>
      </xdr:nvSpPr>
      <xdr:spPr>
        <a:xfrm>
          <a:off x="4064000" y="10240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40294</xdr:rowOff>
    </xdr:from>
    <xdr:ext cx="736600" cy="259045"/>
    <xdr:sp macro="" textlink="">
      <xdr:nvSpPr>
        <xdr:cNvPr id="154" name="テキスト ボックス 153">
          <a:extLst>
            <a:ext uri="{FF2B5EF4-FFF2-40B4-BE49-F238E27FC236}">
              <a16:creationId xmlns:a16="http://schemas.microsoft.com/office/drawing/2014/main" xmlns="" id="{C68A64FA-4D58-4E93-96F7-37D4E929FD02}"/>
            </a:ext>
          </a:extLst>
        </xdr:cNvPr>
        <xdr:cNvSpPr txBox="1"/>
      </xdr:nvSpPr>
      <xdr:spPr>
        <a:xfrm>
          <a:off x="3733800" y="103272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34109</xdr:rowOff>
    </xdr:from>
    <xdr:to>
      <xdr:col>15</xdr:col>
      <xdr:colOff>133350</xdr:colOff>
      <xdr:row>61</xdr:row>
      <xdr:rowOff>135709</xdr:rowOff>
    </xdr:to>
    <xdr:sp macro="" textlink="">
      <xdr:nvSpPr>
        <xdr:cNvPr id="155" name="楕円 154">
          <a:extLst>
            <a:ext uri="{FF2B5EF4-FFF2-40B4-BE49-F238E27FC236}">
              <a16:creationId xmlns:a16="http://schemas.microsoft.com/office/drawing/2014/main" xmlns="" id="{46627AB2-51E6-42B1-82FE-858438BB2C0E}"/>
            </a:ext>
          </a:extLst>
        </xdr:cNvPr>
        <xdr:cNvSpPr/>
      </xdr:nvSpPr>
      <xdr:spPr>
        <a:xfrm>
          <a:off x="3175000" y="10492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120486</xdr:rowOff>
    </xdr:from>
    <xdr:ext cx="762000" cy="259045"/>
    <xdr:sp macro="" textlink="">
      <xdr:nvSpPr>
        <xdr:cNvPr id="156" name="テキスト ボックス 155">
          <a:extLst>
            <a:ext uri="{FF2B5EF4-FFF2-40B4-BE49-F238E27FC236}">
              <a16:creationId xmlns:a16="http://schemas.microsoft.com/office/drawing/2014/main" xmlns="" id="{08974CA2-E5B9-4527-A560-A3B8EB1B11F8}"/>
            </a:ext>
          </a:extLst>
        </xdr:cNvPr>
        <xdr:cNvSpPr txBox="1"/>
      </xdr:nvSpPr>
      <xdr:spPr>
        <a:xfrm>
          <a:off x="2844800" y="10578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60</xdr:row>
      <xdr:rowOff>53884</xdr:rowOff>
    </xdr:from>
    <xdr:to>
      <xdr:col>11</xdr:col>
      <xdr:colOff>82550</xdr:colOff>
      <xdr:row>60</xdr:row>
      <xdr:rowOff>155484</xdr:rowOff>
    </xdr:to>
    <xdr:sp macro="" textlink="">
      <xdr:nvSpPr>
        <xdr:cNvPr id="157" name="楕円 156">
          <a:extLst>
            <a:ext uri="{FF2B5EF4-FFF2-40B4-BE49-F238E27FC236}">
              <a16:creationId xmlns:a16="http://schemas.microsoft.com/office/drawing/2014/main" xmlns="" id="{DB7CC196-76E1-44EC-BBC0-7D922A9B6F79}"/>
            </a:ext>
          </a:extLst>
        </xdr:cNvPr>
        <xdr:cNvSpPr/>
      </xdr:nvSpPr>
      <xdr:spPr>
        <a:xfrm>
          <a:off x="2286000" y="10340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165661</xdr:rowOff>
    </xdr:from>
    <xdr:ext cx="762000" cy="259045"/>
    <xdr:sp macro="" textlink="">
      <xdr:nvSpPr>
        <xdr:cNvPr id="158" name="テキスト ボックス 157">
          <a:extLst>
            <a:ext uri="{FF2B5EF4-FFF2-40B4-BE49-F238E27FC236}">
              <a16:creationId xmlns:a16="http://schemas.microsoft.com/office/drawing/2014/main" xmlns="" id="{E477DD75-8778-4ED7-9CAA-5F352F51DF31}"/>
            </a:ext>
          </a:extLst>
        </xdr:cNvPr>
        <xdr:cNvSpPr txBox="1"/>
      </xdr:nvSpPr>
      <xdr:spPr>
        <a:xfrm>
          <a:off x="1955800" y="10109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57331</xdr:rowOff>
    </xdr:from>
    <xdr:to>
      <xdr:col>7</xdr:col>
      <xdr:colOff>31750</xdr:colOff>
      <xdr:row>60</xdr:row>
      <xdr:rowOff>158931</xdr:rowOff>
    </xdr:to>
    <xdr:sp macro="" textlink="">
      <xdr:nvSpPr>
        <xdr:cNvPr id="159" name="楕円 158">
          <a:extLst>
            <a:ext uri="{FF2B5EF4-FFF2-40B4-BE49-F238E27FC236}">
              <a16:creationId xmlns:a16="http://schemas.microsoft.com/office/drawing/2014/main" xmlns="" id="{71D4F93A-6DE8-480F-B66B-CD3094912DFA}"/>
            </a:ext>
          </a:extLst>
        </xdr:cNvPr>
        <xdr:cNvSpPr/>
      </xdr:nvSpPr>
      <xdr:spPr>
        <a:xfrm>
          <a:off x="1397000" y="10344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143708</xdr:rowOff>
    </xdr:from>
    <xdr:ext cx="762000" cy="259045"/>
    <xdr:sp macro="" textlink="">
      <xdr:nvSpPr>
        <xdr:cNvPr id="160" name="テキスト ボックス 159">
          <a:extLst>
            <a:ext uri="{FF2B5EF4-FFF2-40B4-BE49-F238E27FC236}">
              <a16:creationId xmlns:a16="http://schemas.microsoft.com/office/drawing/2014/main" xmlns="" id="{C8A1B5F2-2224-402D-9BB9-CA0B38057747}"/>
            </a:ext>
          </a:extLst>
        </xdr:cNvPr>
        <xdr:cNvSpPr txBox="1"/>
      </xdr:nvSpPr>
      <xdr:spPr>
        <a:xfrm>
          <a:off x="1066800" y="10430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xmlns="" id="{C66EEEDB-9570-4C81-9B56-2E4809206511}"/>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xmlns="" id="{B313B4A5-26CD-4DC7-B66A-8A75BF445EF7}"/>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xmlns="" id="{8FB21BDF-D320-4AC4-9B72-401068286BAA}"/>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[222,955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xmlns="" id="{B00A6F9F-F67C-496D-AC15-14D3AB3549E6}"/>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xmlns="" id="{48EF8D84-63FF-49FF-A274-C44C61AF5086}"/>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xmlns="" id="{DB8750AA-B830-45D3-85E2-7F2525599A6F}"/>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xmlns="" id="{850AB3FE-1107-450F-86AC-74BBE493FB65}"/>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xmlns="" id="{94968818-C2C1-44C4-A1F7-1EDAF32A5589}"/>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xmlns="" id="{62F337EA-232F-45AE-9DDF-9D9577B7DB0E}"/>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xmlns="" id="{6EECCBAD-E166-452F-BDDC-2D04A9F5D30F}"/>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xmlns="" id="{743C0512-61A9-47CA-BD1B-0015911B280D}"/>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xmlns="" id="{55D0CF2B-7676-460C-A4CF-731B3A0D0EDD}"/>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xmlns="" id="{6673E026-6141-4476-8A0D-8C22E5BA5BF5}"/>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職員人件費の減等により、人件費は前年度と比較して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1.9</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％の減となったが、重層的支援事業開始等により、物件費は前年度と比較して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5.6</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％の増となった。人口１人当たり人件費・物件費等の決算額は前年度と比較して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12,061</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円の増となった。</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引き続き、行政組織の適正化と、経常経費の抑制に努める。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xmlns="" id="{EB48538B-F41A-41A8-8BC1-D95641B5C434}"/>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xmlns="" id="{AEFFE97A-F3B3-4C53-A338-1D62236138E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xmlns="" id="{7945ED49-F55F-4F3B-AE8D-C9E963542892}"/>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a:extLst>
            <a:ext uri="{FF2B5EF4-FFF2-40B4-BE49-F238E27FC236}">
              <a16:creationId xmlns:a16="http://schemas.microsoft.com/office/drawing/2014/main" xmlns="" id="{CA88FC8E-FB86-4ED2-BB02-3B88F762891B}"/>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a:extLst>
            <a:ext uri="{FF2B5EF4-FFF2-40B4-BE49-F238E27FC236}">
              <a16:creationId xmlns:a16="http://schemas.microsoft.com/office/drawing/2014/main" xmlns="" id="{1FD9ED04-5722-4430-993E-11A7020426A1}"/>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a:extLst>
            <a:ext uri="{FF2B5EF4-FFF2-40B4-BE49-F238E27FC236}">
              <a16:creationId xmlns:a16="http://schemas.microsoft.com/office/drawing/2014/main" xmlns="" id="{74D2F7F8-F285-4FC3-A711-49767EF1D9A7}"/>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a:extLst>
            <a:ext uri="{FF2B5EF4-FFF2-40B4-BE49-F238E27FC236}">
              <a16:creationId xmlns:a16="http://schemas.microsoft.com/office/drawing/2014/main" xmlns="" id="{534BEA91-E18E-4CE2-9803-5A29416490F3}"/>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a:extLst>
            <a:ext uri="{FF2B5EF4-FFF2-40B4-BE49-F238E27FC236}">
              <a16:creationId xmlns:a16="http://schemas.microsoft.com/office/drawing/2014/main" xmlns="" id="{2AD39660-A5DC-4667-89DF-CCAD13FFB374}"/>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a:extLst>
            <a:ext uri="{FF2B5EF4-FFF2-40B4-BE49-F238E27FC236}">
              <a16:creationId xmlns:a16="http://schemas.microsoft.com/office/drawing/2014/main" xmlns="" id="{51198D02-D417-467C-9DD0-A3F9C2392FF9}"/>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a:extLst>
            <a:ext uri="{FF2B5EF4-FFF2-40B4-BE49-F238E27FC236}">
              <a16:creationId xmlns:a16="http://schemas.microsoft.com/office/drawing/2014/main" xmlns="" id="{1DA737FA-44A1-4394-B31B-765A74623591}"/>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a:extLst>
            <a:ext uri="{FF2B5EF4-FFF2-40B4-BE49-F238E27FC236}">
              <a16:creationId xmlns:a16="http://schemas.microsoft.com/office/drawing/2014/main" xmlns="" id="{87A5DA30-B73A-4E67-983D-45BD2107E0C2}"/>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a:extLst>
            <a:ext uri="{FF2B5EF4-FFF2-40B4-BE49-F238E27FC236}">
              <a16:creationId xmlns:a16="http://schemas.microsoft.com/office/drawing/2014/main" xmlns="" id="{2F28EFA3-5B35-4595-BB4F-32FB4B469BE8}"/>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a:extLst>
            <a:ext uri="{FF2B5EF4-FFF2-40B4-BE49-F238E27FC236}">
              <a16:creationId xmlns:a16="http://schemas.microsoft.com/office/drawing/2014/main" xmlns="" id="{9384934E-8900-4534-9F5F-01C214E9676C}"/>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a:extLst>
            <a:ext uri="{FF2B5EF4-FFF2-40B4-BE49-F238E27FC236}">
              <a16:creationId xmlns:a16="http://schemas.microsoft.com/office/drawing/2014/main" xmlns="" id="{6EB73CBC-7727-4F98-9DFC-BA7AD5207231}"/>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a:extLst>
            <a:ext uri="{FF2B5EF4-FFF2-40B4-BE49-F238E27FC236}">
              <a16:creationId xmlns:a16="http://schemas.microsoft.com/office/drawing/2014/main" xmlns="" id="{061988A2-C67F-48D9-A615-CFEA94ED8675}"/>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xmlns="" id="{EA58CD2A-7F13-4D61-883C-0083B9A2EBB1}"/>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0" name="人件費・物件費等の状況グラフ枠">
          <a:extLst>
            <a:ext uri="{FF2B5EF4-FFF2-40B4-BE49-F238E27FC236}">
              <a16:creationId xmlns:a16="http://schemas.microsoft.com/office/drawing/2014/main" xmlns="" id="{63CF8E85-BC3C-46AA-8442-C38F0AFB832C}"/>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60919</xdr:rowOff>
    </xdr:from>
    <xdr:to>
      <xdr:col>23</xdr:col>
      <xdr:colOff>133350</xdr:colOff>
      <xdr:row>88</xdr:row>
      <xdr:rowOff>134113</xdr:rowOff>
    </xdr:to>
    <xdr:cxnSp macro="">
      <xdr:nvCxnSpPr>
        <xdr:cNvPr id="191" name="直線コネクタ 190">
          <a:extLst>
            <a:ext uri="{FF2B5EF4-FFF2-40B4-BE49-F238E27FC236}">
              <a16:creationId xmlns:a16="http://schemas.microsoft.com/office/drawing/2014/main" xmlns="" id="{0BC9AF24-05A3-4E4E-AF3E-A3A6EFB3F0F1}"/>
            </a:ext>
          </a:extLst>
        </xdr:cNvPr>
        <xdr:cNvCxnSpPr/>
      </xdr:nvCxnSpPr>
      <xdr:spPr>
        <a:xfrm flipV="1">
          <a:off x="4953000" y="13948369"/>
          <a:ext cx="0" cy="127334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106190</xdr:rowOff>
    </xdr:from>
    <xdr:ext cx="762000" cy="259045"/>
    <xdr:sp macro="" textlink="">
      <xdr:nvSpPr>
        <xdr:cNvPr id="192" name="人件費・物件費等の状況最小値テキスト">
          <a:extLst>
            <a:ext uri="{FF2B5EF4-FFF2-40B4-BE49-F238E27FC236}">
              <a16:creationId xmlns:a16="http://schemas.microsoft.com/office/drawing/2014/main" xmlns="" id="{52857A3D-2205-4F47-A920-F5DB9C1AEF20}"/>
            </a:ext>
          </a:extLst>
        </xdr:cNvPr>
        <xdr:cNvSpPr txBox="1"/>
      </xdr:nvSpPr>
      <xdr:spPr>
        <a:xfrm>
          <a:off x="5041900" y="15193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857,811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134113</xdr:rowOff>
    </xdr:from>
    <xdr:to>
      <xdr:col>24</xdr:col>
      <xdr:colOff>12700</xdr:colOff>
      <xdr:row>88</xdr:row>
      <xdr:rowOff>134113</xdr:rowOff>
    </xdr:to>
    <xdr:cxnSp macro="">
      <xdr:nvCxnSpPr>
        <xdr:cNvPr id="193" name="直線コネクタ 192">
          <a:extLst>
            <a:ext uri="{FF2B5EF4-FFF2-40B4-BE49-F238E27FC236}">
              <a16:creationId xmlns:a16="http://schemas.microsoft.com/office/drawing/2014/main" xmlns="" id="{0366C90E-5532-4483-AB8F-29516175FCB5}"/>
            </a:ext>
          </a:extLst>
        </xdr:cNvPr>
        <xdr:cNvCxnSpPr/>
      </xdr:nvCxnSpPr>
      <xdr:spPr>
        <a:xfrm>
          <a:off x="4864100" y="15221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147296</xdr:rowOff>
    </xdr:from>
    <xdr:ext cx="762000" cy="259045"/>
    <xdr:sp macro="" textlink="">
      <xdr:nvSpPr>
        <xdr:cNvPr id="194" name="人件費・物件費等の状況最大値テキスト">
          <a:extLst>
            <a:ext uri="{FF2B5EF4-FFF2-40B4-BE49-F238E27FC236}">
              <a16:creationId xmlns:a16="http://schemas.microsoft.com/office/drawing/2014/main" xmlns="" id="{9B4BE299-AE66-4C8B-8A7B-13F7A2F90FDB}"/>
            </a:ext>
          </a:extLst>
        </xdr:cNvPr>
        <xdr:cNvSpPr txBox="1"/>
      </xdr:nvSpPr>
      <xdr:spPr>
        <a:xfrm>
          <a:off x="5041900" y="13691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60919</xdr:rowOff>
    </xdr:from>
    <xdr:to>
      <xdr:col>24</xdr:col>
      <xdr:colOff>12700</xdr:colOff>
      <xdr:row>81</xdr:row>
      <xdr:rowOff>60919</xdr:rowOff>
    </xdr:to>
    <xdr:cxnSp macro="">
      <xdr:nvCxnSpPr>
        <xdr:cNvPr id="195" name="直線コネクタ 194">
          <a:extLst>
            <a:ext uri="{FF2B5EF4-FFF2-40B4-BE49-F238E27FC236}">
              <a16:creationId xmlns:a16="http://schemas.microsoft.com/office/drawing/2014/main" xmlns="" id="{660702F2-AB0A-4E61-A0F7-E5F1F43B4030}"/>
            </a:ext>
          </a:extLst>
        </xdr:cNvPr>
        <xdr:cNvCxnSpPr/>
      </xdr:nvCxnSpPr>
      <xdr:spPr>
        <a:xfrm>
          <a:off x="4864100" y="13948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47805</xdr:rowOff>
    </xdr:from>
    <xdr:to>
      <xdr:col>23</xdr:col>
      <xdr:colOff>133350</xdr:colOff>
      <xdr:row>82</xdr:row>
      <xdr:rowOff>68593</xdr:rowOff>
    </xdr:to>
    <xdr:cxnSp macro="">
      <xdr:nvCxnSpPr>
        <xdr:cNvPr id="196" name="直線コネクタ 195">
          <a:extLst>
            <a:ext uri="{FF2B5EF4-FFF2-40B4-BE49-F238E27FC236}">
              <a16:creationId xmlns:a16="http://schemas.microsoft.com/office/drawing/2014/main" xmlns="" id="{03BCD9BB-73DA-4443-9A75-DCD11D4B09A5}"/>
            </a:ext>
          </a:extLst>
        </xdr:cNvPr>
        <xdr:cNvCxnSpPr/>
      </xdr:nvCxnSpPr>
      <xdr:spPr>
        <a:xfrm>
          <a:off x="4114800" y="14106705"/>
          <a:ext cx="838200" cy="20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17866</xdr:rowOff>
    </xdr:from>
    <xdr:ext cx="762000" cy="259045"/>
    <xdr:sp macro="" textlink="">
      <xdr:nvSpPr>
        <xdr:cNvPr id="197" name="人件費・物件費等の状況平均値テキスト">
          <a:extLst>
            <a:ext uri="{FF2B5EF4-FFF2-40B4-BE49-F238E27FC236}">
              <a16:creationId xmlns:a16="http://schemas.microsoft.com/office/drawing/2014/main" xmlns="" id="{002D2E3E-B0A7-4501-AC88-24FC2F43EE0F}"/>
            </a:ext>
          </a:extLst>
        </xdr:cNvPr>
        <xdr:cNvSpPr txBox="1"/>
      </xdr:nvSpPr>
      <xdr:spPr>
        <a:xfrm>
          <a:off x="5041900" y="13905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1339</xdr:rowOff>
    </xdr:from>
    <xdr:to>
      <xdr:col>23</xdr:col>
      <xdr:colOff>184150</xdr:colOff>
      <xdr:row>82</xdr:row>
      <xdr:rowOff>102939</xdr:rowOff>
    </xdr:to>
    <xdr:sp macro="" textlink="">
      <xdr:nvSpPr>
        <xdr:cNvPr id="198" name="フローチャート: 判断 197">
          <a:extLst>
            <a:ext uri="{FF2B5EF4-FFF2-40B4-BE49-F238E27FC236}">
              <a16:creationId xmlns:a16="http://schemas.microsoft.com/office/drawing/2014/main" xmlns="" id="{2CCB6DA6-A8BC-40E0-8A81-485079316624}"/>
            </a:ext>
          </a:extLst>
        </xdr:cNvPr>
        <xdr:cNvSpPr/>
      </xdr:nvSpPr>
      <xdr:spPr>
        <a:xfrm>
          <a:off x="4902200" y="1406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23444</xdr:rowOff>
    </xdr:from>
    <xdr:to>
      <xdr:col>19</xdr:col>
      <xdr:colOff>133350</xdr:colOff>
      <xdr:row>82</xdr:row>
      <xdr:rowOff>47805</xdr:rowOff>
    </xdr:to>
    <xdr:cxnSp macro="">
      <xdr:nvCxnSpPr>
        <xdr:cNvPr id="199" name="直線コネクタ 198">
          <a:extLst>
            <a:ext uri="{FF2B5EF4-FFF2-40B4-BE49-F238E27FC236}">
              <a16:creationId xmlns:a16="http://schemas.microsoft.com/office/drawing/2014/main" xmlns="" id="{DE381517-57A9-4AFE-9F33-C4D08CA66C1A}"/>
            </a:ext>
          </a:extLst>
        </xdr:cNvPr>
        <xdr:cNvCxnSpPr/>
      </xdr:nvCxnSpPr>
      <xdr:spPr>
        <a:xfrm>
          <a:off x="3225800" y="14082344"/>
          <a:ext cx="889000" cy="24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161255</xdr:rowOff>
    </xdr:from>
    <xdr:to>
      <xdr:col>19</xdr:col>
      <xdr:colOff>184150</xdr:colOff>
      <xdr:row>82</xdr:row>
      <xdr:rowOff>91405</xdr:rowOff>
    </xdr:to>
    <xdr:sp macro="" textlink="">
      <xdr:nvSpPr>
        <xdr:cNvPr id="200" name="フローチャート: 判断 199">
          <a:extLst>
            <a:ext uri="{FF2B5EF4-FFF2-40B4-BE49-F238E27FC236}">
              <a16:creationId xmlns:a16="http://schemas.microsoft.com/office/drawing/2014/main" xmlns="" id="{267AA1C7-FE1C-4D09-B0B5-0C743F2D6DF9}"/>
            </a:ext>
          </a:extLst>
        </xdr:cNvPr>
        <xdr:cNvSpPr/>
      </xdr:nvSpPr>
      <xdr:spPr>
        <a:xfrm>
          <a:off x="4064000" y="14048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101582</xdr:rowOff>
    </xdr:from>
    <xdr:ext cx="736600" cy="259045"/>
    <xdr:sp macro="" textlink="">
      <xdr:nvSpPr>
        <xdr:cNvPr id="201" name="テキスト ボックス 200">
          <a:extLst>
            <a:ext uri="{FF2B5EF4-FFF2-40B4-BE49-F238E27FC236}">
              <a16:creationId xmlns:a16="http://schemas.microsoft.com/office/drawing/2014/main" xmlns="" id="{8AA40A4D-F245-4C1F-9334-9CF7E754FB49}"/>
            </a:ext>
          </a:extLst>
        </xdr:cNvPr>
        <xdr:cNvSpPr txBox="1"/>
      </xdr:nvSpPr>
      <xdr:spPr>
        <a:xfrm>
          <a:off x="3733800" y="138175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11193</xdr:rowOff>
    </xdr:from>
    <xdr:to>
      <xdr:col>15</xdr:col>
      <xdr:colOff>82550</xdr:colOff>
      <xdr:row>82</xdr:row>
      <xdr:rowOff>23444</xdr:rowOff>
    </xdr:to>
    <xdr:cxnSp macro="">
      <xdr:nvCxnSpPr>
        <xdr:cNvPr id="202" name="直線コネクタ 201">
          <a:extLst>
            <a:ext uri="{FF2B5EF4-FFF2-40B4-BE49-F238E27FC236}">
              <a16:creationId xmlns:a16="http://schemas.microsoft.com/office/drawing/2014/main" xmlns="" id="{D7C4AAF3-5084-4850-ACBE-53BC0D54D8A4}"/>
            </a:ext>
          </a:extLst>
        </xdr:cNvPr>
        <xdr:cNvCxnSpPr/>
      </xdr:nvCxnSpPr>
      <xdr:spPr>
        <a:xfrm>
          <a:off x="2336800" y="14070093"/>
          <a:ext cx="889000" cy="12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141128</xdr:rowOff>
    </xdr:from>
    <xdr:to>
      <xdr:col>15</xdr:col>
      <xdr:colOff>133350</xdr:colOff>
      <xdr:row>82</xdr:row>
      <xdr:rowOff>71278</xdr:rowOff>
    </xdr:to>
    <xdr:sp macro="" textlink="">
      <xdr:nvSpPr>
        <xdr:cNvPr id="203" name="フローチャート: 判断 202">
          <a:extLst>
            <a:ext uri="{FF2B5EF4-FFF2-40B4-BE49-F238E27FC236}">
              <a16:creationId xmlns:a16="http://schemas.microsoft.com/office/drawing/2014/main" xmlns="" id="{7CEBB49A-BD32-4D3A-9A01-534BE2D1C015}"/>
            </a:ext>
          </a:extLst>
        </xdr:cNvPr>
        <xdr:cNvSpPr/>
      </xdr:nvSpPr>
      <xdr:spPr>
        <a:xfrm>
          <a:off x="3175000" y="14028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81455</xdr:rowOff>
    </xdr:from>
    <xdr:ext cx="762000" cy="259045"/>
    <xdr:sp macro="" textlink="">
      <xdr:nvSpPr>
        <xdr:cNvPr id="204" name="テキスト ボックス 203">
          <a:extLst>
            <a:ext uri="{FF2B5EF4-FFF2-40B4-BE49-F238E27FC236}">
              <a16:creationId xmlns:a16="http://schemas.microsoft.com/office/drawing/2014/main" xmlns="" id="{38FDF400-FAA8-4430-A05A-060ADD052322}"/>
            </a:ext>
          </a:extLst>
        </xdr:cNvPr>
        <xdr:cNvSpPr txBox="1"/>
      </xdr:nvSpPr>
      <xdr:spPr>
        <a:xfrm>
          <a:off x="2844800" y="13797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160079</xdr:rowOff>
    </xdr:from>
    <xdr:to>
      <xdr:col>11</xdr:col>
      <xdr:colOff>31750</xdr:colOff>
      <xdr:row>82</xdr:row>
      <xdr:rowOff>11193</xdr:rowOff>
    </xdr:to>
    <xdr:cxnSp macro="">
      <xdr:nvCxnSpPr>
        <xdr:cNvPr id="205" name="直線コネクタ 204">
          <a:extLst>
            <a:ext uri="{FF2B5EF4-FFF2-40B4-BE49-F238E27FC236}">
              <a16:creationId xmlns:a16="http://schemas.microsoft.com/office/drawing/2014/main" xmlns="" id="{2D876346-3F46-42A6-B4A8-C16A6B8FCDB9}"/>
            </a:ext>
          </a:extLst>
        </xdr:cNvPr>
        <xdr:cNvCxnSpPr/>
      </xdr:nvCxnSpPr>
      <xdr:spPr>
        <a:xfrm>
          <a:off x="1447800" y="14047529"/>
          <a:ext cx="889000" cy="22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113015</xdr:rowOff>
    </xdr:from>
    <xdr:to>
      <xdr:col>11</xdr:col>
      <xdr:colOff>82550</xdr:colOff>
      <xdr:row>82</xdr:row>
      <xdr:rowOff>43165</xdr:rowOff>
    </xdr:to>
    <xdr:sp macro="" textlink="">
      <xdr:nvSpPr>
        <xdr:cNvPr id="206" name="フローチャート: 判断 205">
          <a:extLst>
            <a:ext uri="{FF2B5EF4-FFF2-40B4-BE49-F238E27FC236}">
              <a16:creationId xmlns:a16="http://schemas.microsoft.com/office/drawing/2014/main" xmlns="" id="{313BAC35-21C2-4CA9-92B2-0CA538149627}"/>
            </a:ext>
          </a:extLst>
        </xdr:cNvPr>
        <xdr:cNvSpPr/>
      </xdr:nvSpPr>
      <xdr:spPr>
        <a:xfrm>
          <a:off x="2286000" y="14000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53342</xdr:rowOff>
    </xdr:from>
    <xdr:ext cx="762000" cy="259045"/>
    <xdr:sp macro="" textlink="">
      <xdr:nvSpPr>
        <xdr:cNvPr id="207" name="テキスト ボックス 206">
          <a:extLst>
            <a:ext uri="{FF2B5EF4-FFF2-40B4-BE49-F238E27FC236}">
              <a16:creationId xmlns:a16="http://schemas.microsoft.com/office/drawing/2014/main" xmlns="" id="{A8CA2640-A32C-447C-A032-6B653C441E1C}"/>
            </a:ext>
          </a:extLst>
        </xdr:cNvPr>
        <xdr:cNvSpPr txBox="1"/>
      </xdr:nvSpPr>
      <xdr:spPr>
        <a:xfrm>
          <a:off x="1955800" y="13769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102119</xdr:rowOff>
    </xdr:from>
    <xdr:to>
      <xdr:col>7</xdr:col>
      <xdr:colOff>31750</xdr:colOff>
      <xdr:row>82</xdr:row>
      <xdr:rowOff>32269</xdr:rowOff>
    </xdr:to>
    <xdr:sp macro="" textlink="">
      <xdr:nvSpPr>
        <xdr:cNvPr id="208" name="フローチャート: 判断 207">
          <a:extLst>
            <a:ext uri="{FF2B5EF4-FFF2-40B4-BE49-F238E27FC236}">
              <a16:creationId xmlns:a16="http://schemas.microsoft.com/office/drawing/2014/main" xmlns="" id="{A69F3144-550D-459B-A7D7-9D69DAAAB9F6}"/>
            </a:ext>
          </a:extLst>
        </xdr:cNvPr>
        <xdr:cNvSpPr/>
      </xdr:nvSpPr>
      <xdr:spPr>
        <a:xfrm>
          <a:off x="1397000" y="13989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42446</xdr:rowOff>
    </xdr:from>
    <xdr:ext cx="762000" cy="259045"/>
    <xdr:sp macro="" textlink="">
      <xdr:nvSpPr>
        <xdr:cNvPr id="209" name="テキスト ボックス 208">
          <a:extLst>
            <a:ext uri="{FF2B5EF4-FFF2-40B4-BE49-F238E27FC236}">
              <a16:creationId xmlns:a16="http://schemas.microsoft.com/office/drawing/2014/main" xmlns="" id="{B50876A7-97B2-4B56-9AF8-D19E7ED12BFF}"/>
            </a:ext>
          </a:extLst>
        </xdr:cNvPr>
        <xdr:cNvSpPr txBox="1"/>
      </xdr:nvSpPr>
      <xdr:spPr>
        <a:xfrm>
          <a:off x="1066800" y="137584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xmlns="" id="{39818A7A-85ED-4710-9D34-065114E11653}"/>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xmlns="" id="{35CF5CC1-CF9E-4BD1-83C0-266E999655D8}"/>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xmlns="" id="{E44A4800-D3D1-49DB-BBFB-24DFD17B3288}"/>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xmlns="" id="{D0EAF59F-B092-40E3-86D1-C1674F82628A}"/>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4" name="テキスト ボックス 213">
          <a:extLst>
            <a:ext uri="{FF2B5EF4-FFF2-40B4-BE49-F238E27FC236}">
              <a16:creationId xmlns:a16="http://schemas.microsoft.com/office/drawing/2014/main" xmlns="" id="{D5434B13-B9D7-4B4E-A490-2ADD80147A82}"/>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17793</xdr:rowOff>
    </xdr:from>
    <xdr:to>
      <xdr:col>23</xdr:col>
      <xdr:colOff>184150</xdr:colOff>
      <xdr:row>82</xdr:row>
      <xdr:rowOff>119393</xdr:rowOff>
    </xdr:to>
    <xdr:sp macro="" textlink="">
      <xdr:nvSpPr>
        <xdr:cNvPr id="215" name="楕円 214">
          <a:extLst>
            <a:ext uri="{FF2B5EF4-FFF2-40B4-BE49-F238E27FC236}">
              <a16:creationId xmlns:a16="http://schemas.microsoft.com/office/drawing/2014/main" xmlns="" id="{6EBB1588-3E38-40F2-B931-C6CCD3BD02F0}"/>
            </a:ext>
          </a:extLst>
        </xdr:cNvPr>
        <xdr:cNvSpPr/>
      </xdr:nvSpPr>
      <xdr:spPr>
        <a:xfrm>
          <a:off x="4902200" y="14076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161320</xdr:rowOff>
    </xdr:from>
    <xdr:ext cx="762000" cy="259045"/>
    <xdr:sp macro="" textlink="">
      <xdr:nvSpPr>
        <xdr:cNvPr id="216" name="人件費・物件費等の状況該当値テキスト">
          <a:extLst>
            <a:ext uri="{FF2B5EF4-FFF2-40B4-BE49-F238E27FC236}">
              <a16:creationId xmlns:a16="http://schemas.microsoft.com/office/drawing/2014/main" xmlns="" id="{8F849274-16EF-41B0-8E00-0BC546706983}"/>
            </a:ext>
          </a:extLst>
        </xdr:cNvPr>
        <xdr:cNvSpPr txBox="1"/>
      </xdr:nvSpPr>
      <xdr:spPr>
        <a:xfrm>
          <a:off x="5041900" y="14048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168455</xdr:rowOff>
    </xdr:from>
    <xdr:to>
      <xdr:col>19</xdr:col>
      <xdr:colOff>184150</xdr:colOff>
      <xdr:row>82</xdr:row>
      <xdr:rowOff>98605</xdr:rowOff>
    </xdr:to>
    <xdr:sp macro="" textlink="">
      <xdr:nvSpPr>
        <xdr:cNvPr id="217" name="楕円 216">
          <a:extLst>
            <a:ext uri="{FF2B5EF4-FFF2-40B4-BE49-F238E27FC236}">
              <a16:creationId xmlns:a16="http://schemas.microsoft.com/office/drawing/2014/main" xmlns="" id="{0B463388-FB65-4BAA-BA9D-3503A76119C9}"/>
            </a:ext>
          </a:extLst>
        </xdr:cNvPr>
        <xdr:cNvSpPr/>
      </xdr:nvSpPr>
      <xdr:spPr>
        <a:xfrm>
          <a:off x="4064000" y="14055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83382</xdr:rowOff>
    </xdr:from>
    <xdr:ext cx="736600" cy="259045"/>
    <xdr:sp macro="" textlink="">
      <xdr:nvSpPr>
        <xdr:cNvPr id="218" name="テキスト ボックス 217">
          <a:extLst>
            <a:ext uri="{FF2B5EF4-FFF2-40B4-BE49-F238E27FC236}">
              <a16:creationId xmlns:a16="http://schemas.microsoft.com/office/drawing/2014/main" xmlns="" id="{FDFFE87E-745C-4BDC-A440-283CAB17088A}"/>
            </a:ext>
          </a:extLst>
        </xdr:cNvPr>
        <xdr:cNvSpPr txBox="1"/>
      </xdr:nvSpPr>
      <xdr:spPr>
        <a:xfrm>
          <a:off x="3733800" y="141422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144094</xdr:rowOff>
    </xdr:from>
    <xdr:to>
      <xdr:col>15</xdr:col>
      <xdr:colOff>133350</xdr:colOff>
      <xdr:row>82</xdr:row>
      <xdr:rowOff>74244</xdr:rowOff>
    </xdr:to>
    <xdr:sp macro="" textlink="">
      <xdr:nvSpPr>
        <xdr:cNvPr id="219" name="楕円 218">
          <a:extLst>
            <a:ext uri="{FF2B5EF4-FFF2-40B4-BE49-F238E27FC236}">
              <a16:creationId xmlns:a16="http://schemas.microsoft.com/office/drawing/2014/main" xmlns="" id="{0C707793-50FF-4CF6-B601-DED22DA599BF}"/>
            </a:ext>
          </a:extLst>
        </xdr:cNvPr>
        <xdr:cNvSpPr/>
      </xdr:nvSpPr>
      <xdr:spPr>
        <a:xfrm>
          <a:off x="3175000" y="14031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59021</xdr:rowOff>
    </xdr:from>
    <xdr:ext cx="762000" cy="259045"/>
    <xdr:sp macro="" textlink="">
      <xdr:nvSpPr>
        <xdr:cNvPr id="220" name="テキスト ボックス 219">
          <a:extLst>
            <a:ext uri="{FF2B5EF4-FFF2-40B4-BE49-F238E27FC236}">
              <a16:creationId xmlns:a16="http://schemas.microsoft.com/office/drawing/2014/main" xmlns="" id="{44CAB8E4-E4D8-4874-B447-535BE16C3664}"/>
            </a:ext>
          </a:extLst>
        </xdr:cNvPr>
        <xdr:cNvSpPr txBox="1"/>
      </xdr:nvSpPr>
      <xdr:spPr>
        <a:xfrm>
          <a:off x="2844800" y="14117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131843</xdr:rowOff>
    </xdr:from>
    <xdr:to>
      <xdr:col>11</xdr:col>
      <xdr:colOff>82550</xdr:colOff>
      <xdr:row>82</xdr:row>
      <xdr:rowOff>61993</xdr:rowOff>
    </xdr:to>
    <xdr:sp macro="" textlink="">
      <xdr:nvSpPr>
        <xdr:cNvPr id="221" name="楕円 220">
          <a:extLst>
            <a:ext uri="{FF2B5EF4-FFF2-40B4-BE49-F238E27FC236}">
              <a16:creationId xmlns:a16="http://schemas.microsoft.com/office/drawing/2014/main" xmlns="" id="{6ABF2366-FA0B-4DC9-8081-38B03E059519}"/>
            </a:ext>
          </a:extLst>
        </xdr:cNvPr>
        <xdr:cNvSpPr/>
      </xdr:nvSpPr>
      <xdr:spPr>
        <a:xfrm>
          <a:off x="2286000" y="14019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46770</xdr:rowOff>
    </xdr:from>
    <xdr:ext cx="762000" cy="259045"/>
    <xdr:sp macro="" textlink="">
      <xdr:nvSpPr>
        <xdr:cNvPr id="222" name="テキスト ボックス 221">
          <a:extLst>
            <a:ext uri="{FF2B5EF4-FFF2-40B4-BE49-F238E27FC236}">
              <a16:creationId xmlns:a16="http://schemas.microsoft.com/office/drawing/2014/main" xmlns="" id="{4B7F4D21-E929-49EA-8FE9-C0EA8BB723B0}"/>
            </a:ext>
          </a:extLst>
        </xdr:cNvPr>
        <xdr:cNvSpPr txBox="1"/>
      </xdr:nvSpPr>
      <xdr:spPr>
        <a:xfrm>
          <a:off x="1955800" y="14105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109279</xdr:rowOff>
    </xdr:from>
    <xdr:to>
      <xdr:col>7</xdr:col>
      <xdr:colOff>31750</xdr:colOff>
      <xdr:row>82</xdr:row>
      <xdr:rowOff>39429</xdr:rowOff>
    </xdr:to>
    <xdr:sp macro="" textlink="">
      <xdr:nvSpPr>
        <xdr:cNvPr id="223" name="楕円 222">
          <a:extLst>
            <a:ext uri="{FF2B5EF4-FFF2-40B4-BE49-F238E27FC236}">
              <a16:creationId xmlns:a16="http://schemas.microsoft.com/office/drawing/2014/main" xmlns="" id="{455A8297-5FFE-48F5-A038-BAEE43267376}"/>
            </a:ext>
          </a:extLst>
        </xdr:cNvPr>
        <xdr:cNvSpPr/>
      </xdr:nvSpPr>
      <xdr:spPr>
        <a:xfrm>
          <a:off x="1397000" y="13996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24206</xdr:rowOff>
    </xdr:from>
    <xdr:ext cx="762000" cy="259045"/>
    <xdr:sp macro="" textlink="">
      <xdr:nvSpPr>
        <xdr:cNvPr id="224" name="テキスト ボックス 223">
          <a:extLst>
            <a:ext uri="{FF2B5EF4-FFF2-40B4-BE49-F238E27FC236}">
              <a16:creationId xmlns:a16="http://schemas.microsoft.com/office/drawing/2014/main" xmlns="" id="{2EB67836-9366-4D51-A837-A17AD5C2C04C}"/>
            </a:ext>
          </a:extLst>
        </xdr:cNvPr>
        <xdr:cNvSpPr txBox="1"/>
      </xdr:nvSpPr>
      <xdr:spPr>
        <a:xfrm>
          <a:off x="1066800" y="14083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5" name="正方形/長方形 224">
          <a:extLst>
            <a:ext uri="{FF2B5EF4-FFF2-40B4-BE49-F238E27FC236}">
              <a16:creationId xmlns:a16="http://schemas.microsoft.com/office/drawing/2014/main" xmlns="" id="{DEDB5489-EE84-4302-8192-D2E696ED138C}"/>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6" name="テキスト ボックス 225">
          <a:extLst>
            <a:ext uri="{FF2B5EF4-FFF2-40B4-BE49-F238E27FC236}">
              <a16:creationId xmlns:a16="http://schemas.microsoft.com/office/drawing/2014/main" xmlns="" id="{FD37440C-CBEC-49E8-BEF0-33C8D26DDF13}"/>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7" name="テキスト ボックス 226">
          <a:extLst>
            <a:ext uri="{FF2B5EF4-FFF2-40B4-BE49-F238E27FC236}">
              <a16:creationId xmlns:a16="http://schemas.microsoft.com/office/drawing/2014/main" xmlns="" id="{08862147-2E57-4517-B8BE-1B589E28D3AC}"/>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8" name="正方形/長方形 227">
          <a:extLst>
            <a:ext uri="{FF2B5EF4-FFF2-40B4-BE49-F238E27FC236}">
              <a16:creationId xmlns:a16="http://schemas.microsoft.com/office/drawing/2014/main" xmlns="" id="{4E6D4C14-8D34-4805-BD7B-D6E3679AEF47}"/>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9" name="正方形/長方形 228">
          <a:extLst>
            <a:ext uri="{FF2B5EF4-FFF2-40B4-BE49-F238E27FC236}">
              <a16:creationId xmlns:a16="http://schemas.microsoft.com/office/drawing/2014/main" xmlns="" id="{A7DD6DB6-C9FC-4E33-BF6C-22AC644BE819}"/>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0" name="正方形/長方形 229">
          <a:extLst>
            <a:ext uri="{FF2B5EF4-FFF2-40B4-BE49-F238E27FC236}">
              <a16:creationId xmlns:a16="http://schemas.microsoft.com/office/drawing/2014/main" xmlns="" id="{9BFBC15B-9249-4DFD-A56E-5516A010470D}"/>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1" name="正方形/長方形 230">
          <a:extLst>
            <a:ext uri="{FF2B5EF4-FFF2-40B4-BE49-F238E27FC236}">
              <a16:creationId xmlns:a16="http://schemas.microsoft.com/office/drawing/2014/main" xmlns="" id="{B334D975-F16B-45EC-A74E-BB48C89CB142}"/>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2" name="正方形/長方形 231">
          <a:extLst>
            <a:ext uri="{FF2B5EF4-FFF2-40B4-BE49-F238E27FC236}">
              <a16:creationId xmlns:a16="http://schemas.microsoft.com/office/drawing/2014/main" xmlns="" id="{F6263EA3-70FD-49DF-895C-C9ED2A6AD0D2}"/>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3" name="正方形/長方形 232">
          <a:extLst>
            <a:ext uri="{FF2B5EF4-FFF2-40B4-BE49-F238E27FC236}">
              <a16:creationId xmlns:a16="http://schemas.microsoft.com/office/drawing/2014/main" xmlns="" id="{036890C0-B552-4CB0-8D2D-C90C91C6FF1D}"/>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4" name="正方形/長方形 233">
          <a:extLst>
            <a:ext uri="{FF2B5EF4-FFF2-40B4-BE49-F238E27FC236}">
              <a16:creationId xmlns:a16="http://schemas.microsoft.com/office/drawing/2014/main" xmlns="" id="{40603A8B-E8B3-494E-B66C-5C2C70EF5C18}"/>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5" name="正方形/長方形 234">
          <a:extLst>
            <a:ext uri="{FF2B5EF4-FFF2-40B4-BE49-F238E27FC236}">
              <a16:creationId xmlns:a16="http://schemas.microsoft.com/office/drawing/2014/main" xmlns="" id="{A8BAE96D-F924-456D-B978-9703B3F6AF1E}"/>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6" name="正方形/長方形 235">
          <a:extLst>
            <a:ext uri="{FF2B5EF4-FFF2-40B4-BE49-F238E27FC236}">
              <a16:creationId xmlns:a16="http://schemas.microsoft.com/office/drawing/2014/main" xmlns="" id="{D65BBA90-D761-49F0-BC93-B60D7CABC742}"/>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7" name="テキスト ボックス 236">
          <a:extLst>
            <a:ext uri="{FF2B5EF4-FFF2-40B4-BE49-F238E27FC236}">
              <a16:creationId xmlns:a16="http://schemas.microsoft.com/office/drawing/2014/main" xmlns="" id="{529EF356-47ED-455E-8879-647A6019BD56}"/>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前年度と比較して</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0.4%</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減となり、引き続き類似団体平均値を下回っている。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今後も定員管理と合わせて、給与構造の改革等を講じ、人件費総額の抑制に努める。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8" name="直線コネクタ 237">
          <a:extLst>
            <a:ext uri="{FF2B5EF4-FFF2-40B4-BE49-F238E27FC236}">
              <a16:creationId xmlns:a16="http://schemas.microsoft.com/office/drawing/2014/main" xmlns="" id="{D4988709-6642-467F-9084-B37D1090560E}"/>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9" name="テキスト ボックス 238">
          <a:extLst>
            <a:ext uri="{FF2B5EF4-FFF2-40B4-BE49-F238E27FC236}">
              <a16:creationId xmlns:a16="http://schemas.microsoft.com/office/drawing/2014/main" xmlns="" id="{EBADCDF2-3317-47FE-9495-B8954D010832}"/>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0" name="直線コネクタ 239">
          <a:extLst>
            <a:ext uri="{FF2B5EF4-FFF2-40B4-BE49-F238E27FC236}">
              <a16:creationId xmlns:a16="http://schemas.microsoft.com/office/drawing/2014/main" xmlns="" id="{0AC4FDFD-B875-46F5-A3EC-29D8050E7D49}"/>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1" name="テキスト ボックス 240">
          <a:extLst>
            <a:ext uri="{FF2B5EF4-FFF2-40B4-BE49-F238E27FC236}">
              <a16:creationId xmlns:a16="http://schemas.microsoft.com/office/drawing/2014/main" xmlns="" id="{C5AF55D3-721C-4E9F-AF5D-E311DD0BF136}"/>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2" name="直線コネクタ 241">
          <a:extLst>
            <a:ext uri="{FF2B5EF4-FFF2-40B4-BE49-F238E27FC236}">
              <a16:creationId xmlns:a16="http://schemas.microsoft.com/office/drawing/2014/main" xmlns="" id="{D4698821-E3B6-4F55-9BDD-4F2A754677F5}"/>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3" name="テキスト ボックス 242">
          <a:extLst>
            <a:ext uri="{FF2B5EF4-FFF2-40B4-BE49-F238E27FC236}">
              <a16:creationId xmlns:a16="http://schemas.microsoft.com/office/drawing/2014/main" xmlns="" id="{5AFDECFA-08A0-40B3-BC30-1501649D96F1}"/>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4" name="直線コネクタ 243">
          <a:extLst>
            <a:ext uri="{FF2B5EF4-FFF2-40B4-BE49-F238E27FC236}">
              <a16:creationId xmlns:a16="http://schemas.microsoft.com/office/drawing/2014/main" xmlns="" id="{8F80B899-BEB8-40E4-B64E-1E90649D0CA1}"/>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5" name="テキスト ボックス 244">
          <a:extLst>
            <a:ext uri="{FF2B5EF4-FFF2-40B4-BE49-F238E27FC236}">
              <a16:creationId xmlns:a16="http://schemas.microsoft.com/office/drawing/2014/main" xmlns="" id="{5899C50D-9C71-411F-8B36-72F18137DDCC}"/>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6" name="直線コネクタ 245">
          <a:extLst>
            <a:ext uri="{FF2B5EF4-FFF2-40B4-BE49-F238E27FC236}">
              <a16:creationId xmlns:a16="http://schemas.microsoft.com/office/drawing/2014/main" xmlns="" id="{9F690AB7-5DC2-43BC-938E-6F4857AF947C}"/>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7" name="テキスト ボックス 246">
          <a:extLst>
            <a:ext uri="{FF2B5EF4-FFF2-40B4-BE49-F238E27FC236}">
              <a16:creationId xmlns:a16="http://schemas.microsoft.com/office/drawing/2014/main" xmlns="" id="{D1D6F509-ABD3-41BF-B46E-CE2C1EF291BA}"/>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8" name="直線コネクタ 247">
          <a:extLst>
            <a:ext uri="{FF2B5EF4-FFF2-40B4-BE49-F238E27FC236}">
              <a16:creationId xmlns:a16="http://schemas.microsoft.com/office/drawing/2014/main" xmlns="" id="{3C7A46B0-A1C8-49DE-B11E-09843F1BC0E5}"/>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9" name="テキスト ボックス 248">
          <a:extLst>
            <a:ext uri="{FF2B5EF4-FFF2-40B4-BE49-F238E27FC236}">
              <a16:creationId xmlns:a16="http://schemas.microsoft.com/office/drawing/2014/main" xmlns="" id="{24E15583-DE39-45D5-9E2E-4AF9722DE02D}"/>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xmlns="" id="{CAADFE48-0255-44E0-B6DB-01831F894698}"/>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xmlns="" id="{001485B4-7012-4E51-800A-734F11C9F502}"/>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xmlns="" id="{B26BBFE3-C58F-4A2D-87A3-D97B03F91E8E}"/>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4234</xdr:rowOff>
    </xdr:from>
    <xdr:to>
      <xdr:col>81</xdr:col>
      <xdr:colOff>44450</xdr:colOff>
      <xdr:row>89</xdr:row>
      <xdr:rowOff>150284</xdr:rowOff>
    </xdr:to>
    <xdr:cxnSp macro="">
      <xdr:nvCxnSpPr>
        <xdr:cNvPr id="253" name="直線コネクタ 252">
          <a:extLst>
            <a:ext uri="{FF2B5EF4-FFF2-40B4-BE49-F238E27FC236}">
              <a16:creationId xmlns:a16="http://schemas.microsoft.com/office/drawing/2014/main" xmlns="" id="{8DD9D711-4574-41CC-92F8-04CD1CDDB44B}"/>
            </a:ext>
          </a:extLst>
        </xdr:cNvPr>
        <xdr:cNvCxnSpPr/>
      </xdr:nvCxnSpPr>
      <xdr:spPr>
        <a:xfrm flipV="1">
          <a:off x="17018000" y="13720234"/>
          <a:ext cx="0" cy="16891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122361</xdr:rowOff>
    </xdr:from>
    <xdr:ext cx="762000" cy="259045"/>
    <xdr:sp macro="" textlink="">
      <xdr:nvSpPr>
        <xdr:cNvPr id="254" name="給与水準   （国との比較）最小値テキスト">
          <a:extLst>
            <a:ext uri="{FF2B5EF4-FFF2-40B4-BE49-F238E27FC236}">
              <a16:creationId xmlns:a16="http://schemas.microsoft.com/office/drawing/2014/main" xmlns="" id="{9630D36D-6DBB-4149-841C-A1292A571343}"/>
            </a:ext>
          </a:extLst>
        </xdr:cNvPr>
        <xdr:cNvSpPr txBox="1"/>
      </xdr:nvSpPr>
      <xdr:spPr>
        <a:xfrm>
          <a:off x="17106900" y="15381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150284</xdr:rowOff>
    </xdr:from>
    <xdr:to>
      <xdr:col>81</xdr:col>
      <xdr:colOff>133350</xdr:colOff>
      <xdr:row>89</xdr:row>
      <xdr:rowOff>150284</xdr:rowOff>
    </xdr:to>
    <xdr:cxnSp macro="">
      <xdr:nvCxnSpPr>
        <xdr:cNvPr id="255" name="直線コネクタ 254">
          <a:extLst>
            <a:ext uri="{FF2B5EF4-FFF2-40B4-BE49-F238E27FC236}">
              <a16:creationId xmlns:a16="http://schemas.microsoft.com/office/drawing/2014/main" xmlns="" id="{44019892-405B-4CFD-B986-6610D8DFF157}"/>
            </a:ext>
          </a:extLst>
        </xdr:cNvPr>
        <xdr:cNvCxnSpPr/>
      </xdr:nvCxnSpPr>
      <xdr:spPr>
        <a:xfrm>
          <a:off x="16929100" y="15409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90611</xdr:rowOff>
    </xdr:from>
    <xdr:ext cx="762000" cy="259045"/>
    <xdr:sp macro="" textlink="">
      <xdr:nvSpPr>
        <xdr:cNvPr id="256" name="給与水準   （国との比較）最大値テキスト">
          <a:extLst>
            <a:ext uri="{FF2B5EF4-FFF2-40B4-BE49-F238E27FC236}">
              <a16:creationId xmlns:a16="http://schemas.microsoft.com/office/drawing/2014/main" xmlns="" id="{F00BB14F-19D5-4270-A22A-C83DB4D58A02}"/>
            </a:ext>
          </a:extLst>
        </xdr:cNvPr>
        <xdr:cNvSpPr txBox="1"/>
      </xdr:nvSpPr>
      <xdr:spPr>
        <a:xfrm>
          <a:off x="17106900" y="134637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4234</xdr:rowOff>
    </xdr:from>
    <xdr:to>
      <xdr:col>81</xdr:col>
      <xdr:colOff>133350</xdr:colOff>
      <xdr:row>80</xdr:row>
      <xdr:rowOff>4234</xdr:rowOff>
    </xdr:to>
    <xdr:cxnSp macro="">
      <xdr:nvCxnSpPr>
        <xdr:cNvPr id="257" name="直線コネクタ 256">
          <a:extLst>
            <a:ext uri="{FF2B5EF4-FFF2-40B4-BE49-F238E27FC236}">
              <a16:creationId xmlns:a16="http://schemas.microsoft.com/office/drawing/2014/main" xmlns="" id="{45287601-6B5F-427D-9139-3ABD2442E6B4}"/>
            </a:ext>
          </a:extLst>
        </xdr:cNvPr>
        <xdr:cNvCxnSpPr/>
      </xdr:nvCxnSpPr>
      <xdr:spPr>
        <a:xfrm>
          <a:off x="16929100" y="13720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138995</xdr:rowOff>
    </xdr:from>
    <xdr:to>
      <xdr:col>81</xdr:col>
      <xdr:colOff>44450</xdr:colOff>
      <xdr:row>86</xdr:row>
      <xdr:rowOff>21166</xdr:rowOff>
    </xdr:to>
    <xdr:cxnSp macro="">
      <xdr:nvCxnSpPr>
        <xdr:cNvPr id="258" name="直線コネクタ 257">
          <a:extLst>
            <a:ext uri="{FF2B5EF4-FFF2-40B4-BE49-F238E27FC236}">
              <a16:creationId xmlns:a16="http://schemas.microsoft.com/office/drawing/2014/main" xmlns="" id="{297EE732-183E-4AB6-98EA-87A9D6E5BF22}"/>
            </a:ext>
          </a:extLst>
        </xdr:cNvPr>
        <xdr:cNvCxnSpPr/>
      </xdr:nvCxnSpPr>
      <xdr:spPr>
        <a:xfrm flipV="1">
          <a:off x="16179800" y="14712245"/>
          <a:ext cx="838200" cy="53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140705</xdr:rowOff>
    </xdr:from>
    <xdr:ext cx="762000" cy="259045"/>
    <xdr:sp macro="" textlink="">
      <xdr:nvSpPr>
        <xdr:cNvPr id="259" name="給与水準   （国との比較）平均値テキスト">
          <a:extLst>
            <a:ext uri="{FF2B5EF4-FFF2-40B4-BE49-F238E27FC236}">
              <a16:creationId xmlns:a16="http://schemas.microsoft.com/office/drawing/2014/main" xmlns="" id="{FC65E2AE-F096-4594-AF80-B9B12FEDE789}"/>
            </a:ext>
          </a:extLst>
        </xdr:cNvPr>
        <xdr:cNvSpPr txBox="1"/>
      </xdr:nvSpPr>
      <xdr:spPr>
        <a:xfrm>
          <a:off x="17106900" y="1471395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168628</xdr:rowOff>
    </xdr:from>
    <xdr:to>
      <xdr:col>81</xdr:col>
      <xdr:colOff>95250</xdr:colOff>
      <xdr:row>86</xdr:row>
      <xdr:rowOff>98778</xdr:rowOff>
    </xdr:to>
    <xdr:sp macro="" textlink="">
      <xdr:nvSpPr>
        <xdr:cNvPr id="260" name="フローチャート: 判断 259">
          <a:extLst>
            <a:ext uri="{FF2B5EF4-FFF2-40B4-BE49-F238E27FC236}">
              <a16:creationId xmlns:a16="http://schemas.microsoft.com/office/drawing/2014/main" xmlns="" id="{123F9D55-3851-4F1B-95CB-4838D58B6FB9}"/>
            </a:ext>
          </a:extLst>
        </xdr:cNvPr>
        <xdr:cNvSpPr/>
      </xdr:nvSpPr>
      <xdr:spPr>
        <a:xfrm>
          <a:off x="16967200" y="14741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85372</xdr:rowOff>
    </xdr:from>
    <xdr:to>
      <xdr:col>77</xdr:col>
      <xdr:colOff>44450</xdr:colOff>
      <xdr:row>86</xdr:row>
      <xdr:rowOff>21166</xdr:rowOff>
    </xdr:to>
    <xdr:cxnSp macro="">
      <xdr:nvCxnSpPr>
        <xdr:cNvPr id="261" name="直線コネクタ 260">
          <a:extLst>
            <a:ext uri="{FF2B5EF4-FFF2-40B4-BE49-F238E27FC236}">
              <a16:creationId xmlns:a16="http://schemas.microsoft.com/office/drawing/2014/main" xmlns="" id="{61487D5C-4B14-4E55-8A60-BF59A969296C}"/>
            </a:ext>
          </a:extLst>
        </xdr:cNvPr>
        <xdr:cNvCxnSpPr/>
      </xdr:nvCxnSpPr>
      <xdr:spPr>
        <a:xfrm>
          <a:off x="15290800" y="14658622"/>
          <a:ext cx="889000" cy="107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10584</xdr:rowOff>
    </xdr:from>
    <xdr:to>
      <xdr:col>77</xdr:col>
      <xdr:colOff>95250</xdr:colOff>
      <xdr:row>86</xdr:row>
      <xdr:rowOff>112184</xdr:rowOff>
    </xdr:to>
    <xdr:sp macro="" textlink="">
      <xdr:nvSpPr>
        <xdr:cNvPr id="262" name="フローチャート: 判断 261">
          <a:extLst>
            <a:ext uri="{FF2B5EF4-FFF2-40B4-BE49-F238E27FC236}">
              <a16:creationId xmlns:a16="http://schemas.microsoft.com/office/drawing/2014/main" xmlns="" id="{FC0D9524-843A-4826-99D6-15C542BBAEED}"/>
            </a:ext>
          </a:extLst>
        </xdr:cNvPr>
        <xdr:cNvSpPr/>
      </xdr:nvSpPr>
      <xdr:spPr>
        <a:xfrm>
          <a:off x="161290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96961</xdr:rowOff>
    </xdr:from>
    <xdr:ext cx="736600" cy="259045"/>
    <xdr:sp macro="" textlink="">
      <xdr:nvSpPr>
        <xdr:cNvPr id="263" name="テキスト ボックス 262">
          <a:extLst>
            <a:ext uri="{FF2B5EF4-FFF2-40B4-BE49-F238E27FC236}">
              <a16:creationId xmlns:a16="http://schemas.microsoft.com/office/drawing/2014/main" xmlns="" id="{152617B0-EC5A-4608-95DF-AE3B723C0298}"/>
            </a:ext>
          </a:extLst>
        </xdr:cNvPr>
        <xdr:cNvSpPr txBox="1"/>
      </xdr:nvSpPr>
      <xdr:spPr>
        <a:xfrm>
          <a:off x="15798800" y="148416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85372</xdr:rowOff>
    </xdr:from>
    <xdr:to>
      <xdr:col>72</xdr:col>
      <xdr:colOff>203200</xdr:colOff>
      <xdr:row>85</xdr:row>
      <xdr:rowOff>85372</xdr:rowOff>
    </xdr:to>
    <xdr:cxnSp macro="">
      <xdr:nvCxnSpPr>
        <xdr:cNvPr id="264" name="直線コネクタ 263">
          <a:extLst>
            <a:ext uri="{FF2B5EF4-FFF2-40B4-BE49-F238E27FC236}">
              <a16:creationId xmlns:a16="http://schemas.microsoft.com/office/drawing/2014/main" xmlns="" id="{CC04E8B6-8C08-4E8A-AAB7-8F8B6403C45E}"/>
            </a:ext>
          </a:extLst>
        </xdr:cNvPr>
        <xdr:cNvCxnSpPr/>
      </xdr:nvCxnSpPr>
      <xdr:spPr>
        <a:xfrm>
          <a:off x="14401800" y="146586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37395</xdr:rowOff>
    </xdr:from>
    <xdr:to>
      <xdr:col>73</xdr:col>
      <xdr:colOff>44450</xdr:colOff>
      <xdr:row>86</xdr:row>
      <xdr:rowOff>138995</xdr:rowOff>
    </xdr:to>
    <xdr:sp macro="" textlink="">
      <xdr:nvSpPr>
        <xdr:cNvPr id="265" name="フローチャート: 判断 264">
          <a:extLst>
            <a:ext uri="{FF2B5EF4-FFF2-40B4-BE49-F238E27FC236}">
              <a16:creationId xmlns:a16="http://schemas.microsoft.com/office/drawing/2014/main" xmlns="" id="{DFA3DE40-0DAF-4580-8379-4BCEB84FD864}"/>
            </a:ext>
          </a:extLst>
        </xdr:cNvPr>
        <xdr:cNvSpPr/>
      </xdr:nvSpPr>
      <xdr:spPr>
        <a:xfrm>
          <a:off x="152400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123772</xdr:rowOff>
    </xdr:from>
    <xdr:ext cx="762000" cy="259045"/>
    <xdr:sp macro="" textlink="">
      <xdr:nvSpPr>
        <xdr:cNvPr id="266" name="テキスト ボックス 265">
          <a:extLst>
            <a:ext uri="{FF2B5EF4-FFF2-40B4-BE49-F238E27FC236}">
              <a16:creationId xmlns:a16="http://schemas.microsoft.com/office/drawing/2014/main" xmlns="" id="{19B5F38A-B239-4B9C-91EC-5C7672750EA7}"/>
            </a:ext>
          </a:extLst>
        </xdr:cNvPr>
        <xdr:cNvSpPr txBox="1"/>
      </xdr:nvSpPr>
      <xdr:spPr>
        <a:xfrm>
          <a:off x="14909800" y="1486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45155</xdr:rowOff>
    </xdr:from>
    <xdr:to>
      <xdr:col>68</xdr:col>
      <xdr:colOff>152400</xdr:colOff>
      <xdr:row>85</xdr:row>
      <xdr:rowOff>85372</xdr:rowOff>
    </xdr:to>
    <xdr:cxnSp macro="">
      <xdr:nvCxnSpPr>
        <xdr:cNvPr id="267" name="直線コネクタ 266">
          <a:extLst>
            <a:ext uri="{FF2B5EF4-FFF2-40B4-BE49-F238E27FC236}">
              <a16:creationId xmlns:a16="http://schemas.microsoft.com/office/drawing/2014/main" xmlns="" id="{293EF757-07AF-4979-AFFA-E5F782DA18AB}"/>
            </a:ext>
          </a:extLst>
        </xdr:cNvPr>
        <xdr:cNvCxnSpPr/>
      </xdr:nvCxnSpPr>
      <xdr:spPr>
        <a:xfrm>
          <a:off x="13512800" y="14618405"/>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23989</xdr:rowOff>
    </xdr:from>
    <xdr:to>
      <xdr:col>68</xdr:col>
      <xdr:colOff>203200</xdr:colOff>
      <xdr:row>86</xdr:row>
      <xdr:rowOff>125589</xdr:rowOff>
    </xdr:to>
    <xdr:sp macro="" textlink="">
      <xdr:nvSpPr>
        <xdr:cNvPr id="268" name="フローチャート: 判断 267">
          <a:extLst>
            <a:ext uri="{FF2B5EF4-FFF2-40B4-BE49-F238E27FC236}">
              <a16:creationId xmlns:a16="http://schemas.microsoft.com/office/drawing/2014/main" xmlns="" id="{BCE65FF9-837A-4329-9238-94E1EA4B2161}"/>
            </a:ext>
          </a:extLst>
        </xdr:cNvPr>
        <xdr:cNvSpPr/>
      </xdr:nvSpPr>
      <xdr:spPr>
        <a:xfrm>
          <a:off x="14351000" y="1476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110366</xdr:rowOff>
    </xdr:from>
    <xdr:ext cx="762000" cy="259045"/>
    <xdr:sp macro="" textlink="">
      <xdr:nvSpPr>
        <xdr:cNvPr id="269" name="テキスト ボックス 268">
          <a:extLst>
            <a:ext uri="{FF2B5EF4-FFF2-40B4-BE49-F238E27FC236}">
              <a16:creationId xmlns:a16="http://schemas.microsoft.com/office/drawing/2014/main" xmlns="" id="{C3792F98-2995-4679-9CBE-5EEABA877AF8}"/>
            </a:ext>
          </a:extLst>
        </xdr:cNvPr>
        <xdr:cNvSpPr txBox="1"/>
      </xdr:nvSpPr>
      <xdr:spPr>
        <a:xfrm>
          <a:off x="14020800" y="1485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37395</xdr:rowOff>
    </xdr:from>
    <xdr:to>
      <xdr:col>64</xdr:col>
      <xdr:colOff>152400</xdr:colOff>
      <xdr:row>86</xdr:row>
      <xdr:rowOff>138995</xdr:rowOff>
    </xdr:to>
    <xdr:sp macro="" textlink="">
      <xdr:nvSpPr>
        <xdr:cNvPr id="270" name="フローチャート: 判断 269">
          <a:extLst>
            <a:ext uri="{FF2B5EF4-FFF2-40B4-BE49-F238E27FC236}">
              <a16:creationId xmlns:a16="http://schemas.microsoft.com/office/drawing/2014/main" xmlns="" id="{C9872C08-45BB-4160-A531-0BEF1E70B402}"/>
            </a:ext>
          </a:extLst>
        </xdr:cNvPr>
        <xdr:cNvSpPr/>
      </xdr:nvSpPr>
      <xdr:spPr>
        <a:xfrm>
          <a:off x="13462000" y="1478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123772</xdr:rowOff>
    </xdr:from>
    <xdr:ext cx="762000" cy="259045"/>
    <xdr:sp macro="" textlink="">
      <xdr:nvSpPr>
        <xdr:cNvPr id="271" name="テキスト ボックス 270">
          <a:extLst>
            <a:ext uri="{FF2B5EF4-FFF2-40B4-BE49-F238E27FC236}">
              <a16:creationId xmlns:a16="http://schemas.microsoft.com/office/drawing/2014/main" xmlns="" id="{85ACD607-84A2-40F3-8165-45D49CC46037}"/>
            </a:ext>
          </a:extLst>
        </xdr:cNvPr>
        <xdr:cNvSpPr txBox="1"/>
      </xdr:nvSpPr>
      <xdr:spPr>
        <a:xfrm>
          <a:off x="13131800" y="1486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xmlns="" id="{5B21E3BD-3821-4E01-A5A9-FA4A8B12BBBD}"/>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xmlns="" id="{D8D2341A-4E6E-43A4-8319-2A967F9B9ADE}"/>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xmlns="" id="{FF204B96-32BD-46C4-A824-2E88932D8C16}"/>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xmlns="" id="{6A736A3A-948C-483C-9B1E-979AA048AD72}"/>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xmlns="" id="{EF6EB635-8370-48DA-BAA0-8FACAEE8C6DD}"/>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88195</xdr:rowOff>
    </xdr:from>
    <xdr:to>
      <xdr:col>81</xdr:col>
      <xdr:colOff>95250</xdr:colOff>
      <xdr:row>86</xdr:row>
      <xdr:rowOff>18345</xdr:rowOff>
    </xdr:to>
    <xdr:sp macro="" textlink="">
      <xdr:nvSpPr>
        <xdr:cNvPr id="277" name="楕円 276">
          <a:extLst>
            <a:ext uri="{FF2B5EF4-FFF2-40B4-BE49-F238E27FC236}">
              <a16:creationId xmlns:a16="http://schemas.microsoft.com/office/drawing/2014/main" xmlns="" id="{7DB5409E-B1AA-4103-99E9-03FA9D049DF5}"/>
            </a:ext>
          </a:extLst>
        </xdr:cNvPr>
        <xdr:cNvSpPr/>
      </xdr:nvSpPr>
      <xdr:spPr>
        <a:xfrm>
          <a:off x="16967200" y="1466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104722</xdr:rowOff>
    </xdr:from>
    <xdr:ext cx="762000" cy="259045"/>
    <xdr:sp macro="" textlink="">
      <xdr:nvSpPr>
        <xdr:cNvPr id="278" name="給与水準   （国との比較）該当値テキスト">
          <a:extLst>
            <a:ext uri="{FF2B5EF4-FFF2-40B4-BE49-F238E27FC236}">
              <a16:creationId xmlns:a16="http://schemas.microsoft.com/office/drawing/2014/main" xmlns="" id="{61FE2EA9-192C-425C-AD51-A4C5851442E5}"/>
            </a:ext>
          </a:extLst>
        </xdr:cNvPr>
        <xdr:cNvSpPr txBox="1"/>
      </xdr:nvSpPr>
      <xdr:spPr>
        <a:xfrm>
          <a:off x="17106900" y="14506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141816</xdr:rowOff>
    </xdr:from>
    <xdr:to>
      <xdr:col>77</xdr:col>
      <xdr:colOff>95250</xdr:colOff>
      <xdr:row>86</xdr:row>
      <xdr:rowOff>71966</xdr:rowOff>
    </xdr:to>
    <xdr:sp macro="" textlink="">
      <xdr:nvSpPr>
        <xdr:cNvPr id="279" name="楕円 278">
          <a:extLst>
            <a:ext uri="{FF2B5EF4-FFF2-40B4-BE49-F238E27FC236}">
              <a16:creationId xmlns:a16="http://schemas.microsoft.com/office/drawing/2014/main" xmlns="" id="{95FA6E14-FA17-4FA0-BC74-7DB715EF767C}"/>
            </a:ext>
          </a:extLst>
        </xdr:cNvPr>
        <xdr:cNvSpPr/>
      </xdr:nvSpPr>
      <xdr:spPr>
        <a:xfrm>
          <a:off x="16129000" y="1471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82143</xdr:rowOff>
    </xdr:from>
    <xdr:ext cx="736600" cy="259045"/>
    <xdr:sp macro="" textlink="">
      <xdr:nvSpPr>
        <xdr:cNvPr id="280" name="テキスト ボックス 279">
          <a:extLst>
            <a:ext uri="{FF2B5EF4-FFF2-40B4-BE49-F238E27FC236}">
              <a16:creationId xmlns:a16="http://schemas.microsoft.com/office/drawing/2014/main" xmlns="" id="{7D05F453-CA44-4BE0-8AC4-DB00B3317CEF}"/>
            </a:ext>
          </a:extLst>
        </xdr:cNvPr>
        <xdr:cNvSpPr txBox="1"/>
      </xdr:nvSpPr>
      <xdr:spPr>
        <a:xfrm>
          <a:off x="15798800" y="144839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34572</xdr:rowOff>
    </xdr:from>
    <xdr:to>
      <xdr:col>73</xdr:col>
      <xdr:colOff>44450</xdr:colOff>
      <xdr:row>85</xdr:row>
      <xdr:rowOff>136172</xdr:rowOff>
    </xdr:to>
    <xdr:sp macro="" textlink="">
      <xdr:nvSpPr>
        <xdr:cNvPr id="281" name="楕円 280">
          <a:extLst>
            <a:ext uri="{FF2B5EF4-FFF2-40B4-BE49-F238E27FC236}">
              <a16:creationId xmlns:a16="http://schemas.microsoft.com/office/drawing/2014/main" xmlns="" id="{9DB4C798-F257-4344-9E7D-456CC9443937}"/>
            </a:ext>
          </a:extLst>
        </xdr:cNvPr>
        <xdr:cNvSpPr/>
      </xdr:nvSpPr>
      <xdr:spPr>
        <a:xfrm>
          <a:off x="15240000" y="1460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146349</xdr:rowOff>
    </xdr:from>
    <xdr:ext cx="762000" cy="259045"/>
    <xdr:sp macro="" textlink="">
      <xdr:nvSpPr>
        <xdr:cNvPr id="282" name="テキスト ボックス 281">
          <a:extLst>
            <a:ext uri="{FF2B5EF4-FFF2-40B4-BE49-F238E27FC236}">
              <a16:creationId xmlns:a16="http://schemas.microsoft.com/office/drawing/2014/main" xmlns="" id="{A4C5C898-A877-48A7-9C31-7FC19EFEEAB6}"/>
            </a:ext>
          </a:extLst>
        </xdr:cNvPr>
        <xdr:cNvSpPr txBox="1"/>
      </xdr:nvSpPr>
      <xdr:spPr>
        <a:xfrm>
          <a:off x="14909800" y="14376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34572</xdr:rowOff>
    </xdr:from>
    <xdr:to>
      <xdr:col>68</xdr:col>
      <xdr:colOff>203200</xdr:colOff>
      <xdr:row>85</xdr:row>
      <xdr:rowOff>136172</xdr:rowOff>
    </xdr:to>
    <xdr:sp macro="" textlink="">
      <xdr:nvSpPr>
        <xdr:cNvPr id="283" name="楕円 282">
          <a:extLst>
            <a:ext uri="{FF2B5EF4-FFF2-40B4-BE49-F238E27FC236}">
              <a16:creationId xmlns:a16="http://schemas.microsoft.com/office/drawing/2014/main" xmlns="" id="{3456891A-CFEB-48A4-BF8C-013BFBF4A4D2}"/>
            </a:ext>
          </a:extLst>
        </xdr:cNvPr>
        <xdr:cNvSpPr/>
      </xdr:nvSpPr>
      <xdr:spPr>
        <a:xfrm>
          <a:off x="14351000" y="1460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146349</xdr:rowOff>
    </xdr:from>
    <xdr:ext cx="762000" cy="259045"/>
    <xdr:sp macro="" textlink="">
      <xdr:nvSpPr>
        <xdr:cNvPr id="284" name="テキスト ボックス 283">
          <a:extLst>
            <a:ext uri="{FF2B5EF4-FFF2-40B4-BE49-F238E27FC236}">
              <a16:creationId xmlns:a16="http://schemas.microsoft.com/office/drawing/2014/main" xmlns="" id="{D1501BB0-1A54-4431-B876-C22345932F86}"/>
            </a:ext>
          </a:extLst>
        </xdr:cNvPr>
        <xdr:cNvSpPr txBox="1"/>
      </xdr:nvSpPr>
      <xdr:spPr>
        <a:xfrm>
          <a:off x="14020800" y="14376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165805</xdr:rowOff>
    </xdr:from>
    <xdr:to>
      <xdr:col>64</xdr:col>
      <xdr:colOff>152400</xdr:colOff>
      <xdr:row>85</xdr:row>
      <xdr:rowOff>95955</xdr:rowOff>
    </xdr:to>
    <xdr:sp macro="" textlink="">
      <xdr:nvSpPr>
        <xdr:cNvPr id="285" name="楕円 284">
          <a:extLst>
            <a:ext uri="{FF2B5EF4-FFF2-40B4-BE49-F238E27FC236}">
              <a16:creationId xmlns:a16="http://schemas.microsoft.com/office/drawing/2014/main" xmlns="" id="{BD23E318-3262-4AC1-8054-CA8EE46CBFB7}"/>
            </a:ext>
          </a:extLst>
        </xdr:cNvPr>
        <xdr:cNvSpPr/>
      </xdr:nvSpPr>
      <xdr:spPr>
        <a:xfrm>
          <a:off x="13462000" y="1456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106132</xdr:rowOff>
    </xdr:from>
    <xdr:ext cx="762000" cy="259045"/>
    <xdr:sp macro="" textlink="">
      <xdr:nvSpPr>
        <xdr:cNvPr id="286" name="テキスト ボックス 285">
          <a:extLst>
            <a:ext uri="{FF2B5EF4-FFF2-40B4-BE49-F238E27FC236}">
              <a16:creationId xmlns:a16="http://schemas.microsoft.com/office/drawing/2014/main" xmlns="" id="{E380126E-6C34-4E8B-889A-73974CE76F77}"/>
            </a:ext>
          </a:extLst>
        </xdr:cNvPr>
        <xdr:cNvSpPr txBox="1"/>
      </xdr:nvSpPr>
      <xdr:spPr>
        <a:xfrm>
          <a:off x="13131800" y="14336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xmlns="" id="{031ACE76-957F-4D50-B12C-D5438491FA52}"/>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xmlns="" id="{8C301ADC-7B48-4949-9CF4-326C77161B32}"/>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xmlns="" id="{DFDF4D6A-E44C-4881-89C3-2DA2FBE517F9}"/>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xmlns="" id="{1A509C40-E9A3-4421-BAD1-0D327891831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xmlns="" id="{E021B181-E892-4D51-A4BE-F94BB1B99933}"/>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xmlns="" id="{1C810F41-8002-4270-816A-98D577A58C2D}"/>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xmlns="" id="{E337A076-BAC4-4FD0-8A48-1439FD6D0E5A}"/>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xmlns="" id="{6A13AA60-AAD8-4BFD-9DD5-8F2CE3C73D38}"/>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xmlns="" id="{49296058-AB5C-4A6F-B095-05DF64C724ED}"/>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xmlns="" id="{3F37F7B6-127D-4729-8944-F32DEA77B2E7}"/>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xmlns="" id="{2F6BE0E9-BB87-46F2-8D92-936C984F15BB}"/>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xmlns="" id="{9F46F36A-B881-4744-B359-53AAEA2617E6}"/>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xmlns="" id="{CF7BDDC2-4CC0-48CF-BEE5-40736AC0524F}"/>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定員適正化計画による職員数の削減を進め</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た</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ものの、旧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市</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町による合併市であることに加え、近年の人口減少も要因となり、人口</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1,000</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人当たり職員数は依然として高い数値となっており、類似団体平均値を大きく上回っていることから、今後も適正な定員管理に努める。</a:t>
          </a:r>
          <a:endPar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xmlns="" id="{A7832DED-7F4E-420B-9E1C-CF2888D38B2B}"/>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xmlns="" id="{B59CE2B1-7383-404D-9BFA-90C4A98B7879}"/>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xmlns="" id="{32033A3F-A0EA-4981-A7B9-D695F31F92B2}"/>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3" name="直線コネクタ 302">
          <a:extLst>
            <a:ext uri="{FF2B5EF4-FFF2-40B4-BE49-F238E27FC236}">
              <a16:creationId xmlns:a16="http://schemas.microsoft.com/office/drawing/2014/main" xmlns="" id="{BE58A393-9501-4CAC-84BB-896C1E7D3C87}"/>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4" name="テキスト ボックス 303">
          <a:extLst>
            <a:ext uri="{FF2B5EF4-FFF2-40B4-BE49-F238E27FC236}">
              <a16:creationId xmlns:a16="http://schemas.microsoft.com/office/drawing/2014/main" xmlns="" id="{7F93F33B-7D3F-4B07-9BAE-B51367F471BD}"/>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5" name="直線コネクタ 304">
          <a:extLst>
            <a:ext uri="{FF2B5EF4-FFF2-40B4-BE49-F238E27FC236}">
              <a16:creationId xmlns:a16="http://schemas.microsoft.com/office/drawing/2014/main" xmlns="" id="{92068F98-AED1-42D1-B9AF-B98C76E2285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6" name="テキスト ボックス 305">
          <a:extLst>
            <a:ext uri="{FF2B5EF4-FFF2-40B4-BE49-F238E27FC236}">
              <a16:creationId xmlns:a16="http://schemas.microsoft.com/office/drawing/2014/main" xmlns="" id="{3EB6CB5D-4F8C-4D4A-B6E4-DBDA6C74CB4C}"/>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7" name="直線コネクタ 306">
          <a:extLst>
            <a:ext uri="{FF2B5EF4-FFF2-40B4-BE49-F238E27FC236}">
              <a16:creationId xmlns:a16="http://schemas.microsoft.com/office/drawing/2014/main" xmlns="" id="{E9A7B089-E8D5-47DE-B0A2-4B0C6E5AC4FA}"/>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8" name="テキスト ボックス 307">
          <a:extLst>
            <a:ext uri="{FF2B5EF4-FFF2-40B4-BE49-F238E27FC236}">
              <a16:creationId xmlns:a16="http://schemas.microsoft.com/office/drawing/2014/main" xmlns="" id="{A76339C6-3E66-446C-BA0F-85B3957F41D6}"/>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9" name="直線コネクタ 308">
          <a:extLst>
            <a:ext uri="{FF2B5EF4-FFF2-40B4-BE49-F238E27FC236}">
              <a16:creationId xmlns:a16="http://schemas.microsoft.com/office/drawing/2014/main" xmlns="" id="{B4F18AAC-B45E-4A6B-BB6B-B777030AD326}"/>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0" name="テキスト ボックス 309">
          <a:extLst>
            <a:ext uri="{FF2B5EF4-FFF2-40B4-BE49-F238E27FC236}">
              <a16:creationId xmlns:a16="http://schemas.microsoft.com/office/drawing/2014/main" xmlns="" id="{7ADF34E6-9C9D-4DD8-975E-F1E57EA01295}"/>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1" name="直線コネクタ 310">
          <a:extLst>
            <a:ext uri="{FF2B5EF4-FFF2-40B4-BE49-F238E27FC236}">
              <a16:creationId xmlns:a16="http://schemas.microsoft.com/office/drawing/2014/main" xmlns="" id="{CEC198E4-B63F-48E6-9688-4C3EC36B6378}"/>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2" name="テキスト ボックス 311">
          <a:extLst>
            <a:ext uri="{FF2B5EF4-FFF2-40B4-BE49-F238E27FC236}">
              <a16:creationId xmlns:a16="http://schemas.microsoft.com/office/drawing/2014/main" xmlns="" id="{ECCC8BE9-77B5-4698-90DA-CBE5E311EEDC}"/>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3" name="直線コネクタ 312">
          <a:extLst>
            <a:ext uri="{FF2B5EF4-FFF2-40B4-BE49-F238E27FC236}">
              <a16:creationId xmlns:a16="http://schemas.microsoft.com/office/drawing/2014/main" xmlns="" id="{C429EF2E-7F3D-4FB4-AF74-AE6CA232B96D}"/>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4" name="テキスト ボックス 313">
          <a:extLst>
            <a:ext uri="{FF2B5EF4-FFF2-40B4-BE49-F238E27FC236}">
              <a16:creationId xmlns:a16="http://schemas.microsoft.com/office/drawing/2014/main" xmlns="" id="{876232A5-581C-4BA5-AEF3-C30BA8BFE934}"/>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5" name="直線コネクタ 314">
          <a:extLst>
            <a:ext uri="{FF2B5EF4-FFF2-40B4-BE49-F238E27FC236}">
              <a16:creationId xmlns:a16="http://schemas.microsoft.com/office/drawing/2014/main" xmlns="" id="{49A98A2E-5ED0-46B3-BE67-B899B500DCD5}"/>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6" name="テキスト ボックス 315">
          <a:extLst>
            <a:ext uri="{FF2B5EF4-FFF2-40B4-BE49-F238E27FC236}">
              <a16:creationId xmlns:a16="http://schemas.microsoft.com/office/drawing/2014/main" xmlns="" id="{14ECAE5E-D938-4ABC-B3BB-E31EB1AE5DA7}"/>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7" name="定員管理の状況グラフ枠">
          <a:extLst>
            <a:ext uri="{FF2B5EF4-FFF2-40B4-BE49-F238E27FC236}">
              <a16:creationId xmlns:a16="http://schemas.microsoft.com/office/drawing/2014/main" xmlns="" id="{70390823-04B3-44CF-91EC-0705297A68CC}"/>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28182</xdr:rowOff>
    </xdr:from>
    <xdr:to>
      <xdr:col>81</xdr:col>
      <xdr:colOff>44450</xdr:colOff>
      <xdr:row>67</xdr:row>
      <xdr:rowOff>61625</xdr:rowOff>
    </xdr:to>
    <xdr:cxnSp macro="">
      <xdr:nvCxnSpPr>
        <xdr:cNvPr id="318" name="直線コネクタ 317">
          <a:extLst>
            <a:ext uri="{FF2B5EF4-FFF2-40B4-BE49-F238E27FC236}">
              <a16:creationId xmlns:a16="http://schemas.microsoft.com/office/drawing/2014/main" xmlns="" id="{82209EC3-94DA-4993-9760-EEB265A6982A}"/>
            </a:ext>
          </a:extLst>
        </xdr:cNvPr>
        <xdr:cNvCxnSpPr/>
      </xdr:nvCxnSpPr>
      <xdr:spPr>
        <a:xfrm flipV="1">
          <a:off x="17018000" y="9972282"/>
          <a:ext cx="0" cy="15764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33702</xdr:rowOff>
    </xdr:from>
    <xdr:ext cx="762000" cy="259045"/>
    <xdr:sp macro="" textlink="">
      <xdr:nvSpPr>
        <xdr:cNvPr id="319" name="定員管理の状況最小値テキスト">
          <a:extLst>
            <a:ext uri="{FF2B5EF4-FFF2-40B4-BE49-F238E27FC236}">
              <a16:creationId xmlns:a16="http://schemas.microsoft.com/office/drawing/2014/main" xmlns="" id="{2F5239FD-2009-4325-B547-2544C475F23C}"/>
            </a:ext>
          </a:extLst>
        </xdr:cNvPr>
        <xdr:cNvSpPr txBox="1"/>
      </xdr:nvSpPr>
      <xdr:spPr>
        <a:xfrm>
          <a:off x="17106900" y="11520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61625</xdr:rowOff>
    </xdr:from>
    <xdr:to>
      <xdr:col>81</xdr:col>
      <xdr:colOff>133350</xdr:colOff>
      <xdr:row>67</xdr:row>
      <xdr:rowOff>61625</xdr:rowOff>
    </xdr:to>
    <xdr:cxnSp macro="">
      <xdr:nvCxnSpPr>
        <xdr:cNvPr id="320" name="直線コネクタ 319">
          <a:extLst>
            <a:ext uri="{FF2B5EF4-FFF2-40B4-BE49-F238E27FC236}">
              <a16:creationId xmlns:a16="http://schemas.microsoft.com/office/drawing/2014/main" xmlns="" id="{AF37B0E6-2B4A-468B-800A-AD2E18FF1012}"/>
            </a:ext>
          </a:extLst>
        </xdr:cNvPr>
        <xdr:cNvCxnSpPr/>
      </xdr:nvCxnSpPr>
      <xdr:spPr>
        <a:xfrm>
          <a:off x="16929100" y="11548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114559</xdr:rowOff>
    </xdr:from>
    <xdr:ext cx="762000" cy="259045"/>
    <xdr:sp macro="" textlink="">
      <xdr:nvSpPr>
        <xdr:cNvPr id="321" name="定員管理の状況最大値テキスト">
          <a:extLst>
            <a:ext uri="{FF2B5EF4-FFF2-40B4-BE49-F238E27FC236}">
              <a16:creationId xmlns:a16="http://schemas.microsoft.com/office/drawing/2014/main" xmlns="" id="{62680840-4C78-46F8-BFA8-9473E9CDC340}"/>
            </a:ext>
          </a:extLst>
        </xdr:cNvPr>
        <xdr:cNvSpPr txBox="1"/>
      </xdr:nvSpPr>
      <xdr:spPr>
        <a:xfrm>
          <a:off x="17106900" y="97157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28182</xdr:rowOff>
    </xdr:from>
    <xdr:to>
      <xdr:col>81</xdr:col>
      <xdr:colOff>133350</xdr:colOff>
      <xdr:row>58</xdr:row>
      <xdr:rowOff>28182</xdr:rowOff>
    </xdr:to>
    <xdr:cxnSp macro="">
      <xdr:nvCxnSpPr>
        <xdr:cNvPr id="322" name="直線コネクタ 321">
          <a:extLst>
            <a:ext uri="{FF2B5EF4-FFF2-40B4-BE49-F238E27FC236}">
              <a16:creationId xmlns:a16="http://schemas.microsoft.com/office/drawing/2014/main" xmlns="" id="{EB3B4414-8377-4056-BA90-52EB626FE26A}"/>
            </a:ext>
          </a:extLst>
        </xdr:cNvPr>
        <xdr:cNvCxnSpPr/>
      </xdr:nvCxnSpPr>
      <xdr:spPr>
        <a:xfrm>
          <a:off x="16929100" y="99722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52494</xdr:rowOff>
    </xdr:from>
    <xdr:to>
      <xdr:col>81</xdr:col>
      <xdr:colOff>44450</xdr:colOff>
      <xdr:row>62</xdr:row>
      <xdr:rowOff>134076</xdr:rowOff>
    </xdr:to>
    <xdr:cxnSp macro="">
      <xdr:nvCxnSpPr>
        <xdr:cNvPr id="323" name="直線コネクタ 322">
          <a:extLst>
            <a:ext uri="{FF2B5EF4-FFF2-40B4-BE49-F238E27FC236}">
              <a16:creationId xmlns:a16="http://schemas.microsoft.com/office/drawing/2014/main" xmlns="" id="{54736A18-D4B6-40B4-A41E-7D9C095CFE2D}"/>
            </a:ext>
          </a:extLst>
        </xdr:cNvPr>
        <xdr:cNvCxnSpPr/>
      </xdr:nvCxnSpPr>
      <xdr:spPr>
        <a:xfrm>
          <a:off x="16179800" y="10682394"/>
          <a:ext cx="838200" cy="81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150844</xdr:rowOff>
    </xdr:from>
    <xdr:ext cx="762000" cy="259045"/>
    <xdr:sp macro="" textlink="">
      <xdr:nvSpPr>
        <xdr:cNvPr id="324" name="定員管理の状況平均値テキスト">
          <a:extLst>
            <a:ext uri="{FF2B5EF4-FFF2-40B4-BE49-F238E27FC236}">
              <a16:creationId xmlns:a16="http://schemas.microsoft.com/office/drawing/2014/main" xmlns="" id="{E8AE8015-F9ED-4B2C-933B-BDEE1EDC2485}"/>
            </a:ext>
          </a:extLst>
        </xdr:cNvPr>
        <xdr:cNvSpPr txBox="1"/>
      </xdr:nvSpPr>
      <xdr:spPr>
        <a:xfrm>
          <a:off x="17106900" y="102663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134317</xdr:rowOff>
    </xdr:from>
    <xdr:to>
      <xdr:col>81</xdr:col>
      <xdr:colOff>95250</xdr:colOff>
      <xdr:row>61</xdr:row>
      <xdr:rowOff>64467</xdr:rowOff>
    </xdr:to>
    <xdr:sp macro="" textlink="">
      <xdr:nvSpPr>
        <xdr:cNvPr id="325" name="フローチャート: 判断 324">
          <a:extLst>
            <a:ext uri="{FF2B5EF4-FFF2-40B4-BE49-F238E27FC236}">
              <a16:creationId xmlns:a16="http://schemas.microsoft.com/office/drawing/2014/main" xmlns="" id="{D2A4BF3E-3096-469A-A570-D46E77D863AB}"/>
            </a:ext>
          </a:extLst>
        </xdr:cNvPr>
        <xdr:cNvSpPr/>
      </xdr:nvSpPr>
      <xdr:spPr>
        <a:xfrm>
          <a:off x="16967200" y="10421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20320</xdr:rowOff>
    </xdr:from>
    <xdr:to>
      <xdr:col>77</xdr:col>
      <xdr:colOff>44450</xdr:colOff>
      <xdr:row>62</xdr:row>
      <xdr:rowOff>52494</xdr:rowOff>
    </xdr:to>
    <xdr:cxnSp macro="">
      <xdr:nvCxnSpPr>
        <xdr:cNvPr id="326" name="直線コネクタ 325">
          <a:extLst>
            <a:ext uri="{FF2B5EF4-FFF2-40B4-BE49-F238E27FC236}">
              <a16:creationId xmlns:a16="http://schemas.microsoft.com/office/drawing/2014/main" xmlns="" id="{2B05ED5F-1337-47ED-A7D4-23DB83E9BF80}"/>
            </a:ext>
          </a:extLst>
        </xdr:cNvPr>
        <xdr:cNvCxnSpPr/>
      </xdr:nvCxnSpPr>
      <xdr:spPr>
        <a:xfrm>
          <a:off x="15290800" y="10650220"/>
          <a:ext cx="8890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123976</xdr:rowOff>
    </xdr:from>
    <xdr:to>
      <xdr:col>77</xdr:col>
      <xdr:colOff>95250</xdr:colOff>
      <xdr:row>61</xdr:row>
      <xdr:rowOff>54126</xdr:rowOff>
    </xdr:to>
    <xdr:sp macro="" textlink="">
      <xdr:nvSpPr>
        <xdr:cNvPr id="327" name="フローチャート: 判断 326">
          <a:extLst>
            <a:ext uri="{FF2B5EF4-FFF2-40B4-BE49-F238E27FC236}">
              <a16:creationId xmlns:a16="http://schemas.microsoft.com/office/drawing/2014/main" xmlns="" id="{5EB0B949-879F-4AEC-98A0-A5E1B72811C2}"/>
            </a:ext>
          </a:extLst>
        </xdr:cNvPr>
        <xdr:cNvSpPr/>
      </xdr:nvSpPr>
      <xdr:spPr>
        <a:xfrm>
          <a:off x="16129000" y="1041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64303</xdr:rowOff>
    </xdr:from>
    <xdr:ext cx="736600" cy="259045"/>
    <xdr:sp macro="" textlink="">
      <xdr:nvSpPr>
        <xdr:cNvPr id="328" name="テキスト ボックス 327">
          <a:extLst>
            <a:ext uri="{FF2B5EF4-FFF2-40B4-BE49-F238E27FC236}">
              <a16:creationId xmlns:a16="http://schemas.microsoft.com/office/drawing/2014/main" xmlns="" id="{86BD1C1A-1A18-423D-8758-62DEB56D46F4}"/>
            </a:ext>
          </a:extLst>
        </xdr:cNvPr>
        <xdr:cNvSpPr txBox="1"/>
      </xdr:nvSpPr>
      <xdr:spPr>
        <a:xfrm>
          <a:off x="15798800" y="10179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163044</xdr:rowOff>
    </xdr:from>
    <xdr:to>
      <xdr:col>72</xdr:col>
      <xdr:colOff>203200</xdr:colOff>
      <xdr:row>62</xdr:row>
      <xdr:rowOff>20320</xdr:rowOff>
    </xdr:to>
    <xdr:cxnSp macro="">
      <xdr:nvCxnSpPr>
        <xdr:cNvPr id="329" name="直線コネクタ 328">
          <a:extLst>
            <a:ext uri="{FF2B5EF4-FFF2-40B4-BE49-F238E27FC236}">
              <a16:creationId xmlns:a16="http://schemas.microsoft.com/office/drawing/2014/main" xmlns="" id="{CDB726F7-EBA7-46D1-92A8-814B0E128F79}"/>
            </a:ext>
          </a:extLst>
        </xdr:cNvPr>
        <xdr:cNvCxnSpPr/>
      </xdr:nvCxnSpPr>
      <xdr:spPr>
        <a:xfrm>
          <a:off x="14401800" y="10621494"/>
          <a:ext cx="889000" cy="28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84909</xdr:rowOff>
    </xdr:from>
    <xdr:to>
      <xdr:col>73</xdr:col>
      <xdr:colOff>44450</xdr:colOff>
      <xdr:row>61</xdr:row>
      <xdr:rowOff>15059</xdr:rowOff>
    </xdr:to>
    <xdr:sp macro="" textlink="">
      <xdr:nvSpPr>
        <xdr:cNvPr id="330" name="フローチャート: 判断 329">
          <a:extLst>
            <a:ext uri="{FF2B5EF4-FFF2-40B4-BE49-F238E27FC236}">
              <a16:creationId xmlns:a16="http://schemas.microsoft.com/office/drawing/2014/main" xmlns="" id="{7A959F8D-0128-4C51-9CB2-D21E072329A0}"/>
            </a:ext>
          </a:extLst>
        </xdr:cNvPr>
        <xdr:cNvSpPr/>
      </xdr:nvSpPr>
      <xdr:spPr>
        <a:xfrm>
          <a:off x="15240000" y="10371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25236</xdr:rowOff>
    </xdr:from>
    <xdr:ext cx="762000" cy="259045"/>
    <xdr:sp macro="" textlink="">
      <xdr:nvSpPr>
        <xdr:cNvPr id="331" name="テキスト ボックス 330">
          <a:extLst>
            <a:ext uri="{FF2B5EF4-FFF2-40B4-BE49-F238E27FC236}">
              <a16:creationId xmlns:a16="http://schemas.microsoft.com/office/drawing/2014/main" xmlns="" id="{0F96399A-A758-4909-A32B-5D5AFBD6B400}"/>
            </a:ext>
          </a:extLst>
        </xdr:cNvPr>
        <xdr:cNvSpPr txBox="1"/>
      </xdr:nvSpPr>
      <xdr:spPr>
        <a:xfrm>
          <a:off x="14909800" y="101407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145808</xdr:rowOff>
    </xdr:from>
    <xdr:to>
      <xdr:col>68</xdr:col>
      <xdr:colOff>152400</xdr:colOff>
      <xdr:row>61</xdr:row>
      <xdr:rowOff>163044</xdr:rowOff>
    </xdr:to>
    <xdr:cxnSp macro="">
      <xdr:nvCxnSpPr>
        <xdr:cNvPr id="332" name="直線コネクタ 331">
          <a:extLst>
            <a:ext uri="{FF2B5EF4-FFF2-40B4-BE49-F238E27FC236}">
              <a16:creationId xmlns:a16="http://schemas.microsoft.com/office/drawing/2014/main" xmlns="" id="{B9B22C25-56F7-4BB1-91FE-5D9AB1A90650}"/>
            </a:ext>
          </a:extLst>
        </xdr:cNvPr>
        <xdr:cNvCxnSpPr/>
      </xdr:nvCxnSpPr>
      <xdr:spPr>
        <a:xfrm>
          <a:off x="13512800" y="10604258"/>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75716</xdr:rowOff>
    </xdr:from>
    <xdr:to>
      <xdr:col>68</xdr:col>
      <xdr:colOff>203200</xdr:colOff>
      <xdr:row>61</xdr:row>
      <xdr:rowOff>5866</xdr:rowOff>
    </xdr:to>
    <xdr:sp macro="" textlink="">
      <xdr:nvSpPr>
        <xdr:cNvPr id="333" name="フローチャート: 判断 332">
          <a:extLst>
            <a:ext uri="{FF2B5EF4-FFF2-40B4-BE49-F238E27FC236}">
              <a16:creationId xmlns:a16="http://schemas.microsoft.com/office/drawing/2014/main" xmlns="" id="{977DD772-98B0-49A1-98EB-5A1D84C58254}"/>
            </a:ext>
          </a:extLst>
        </xdr:cNvPr>
        <xdr:cNvSpPr/>
      </xdr:nvSpPr>
      <xdr:spPr>
        <a:xfrm>
          <a:off x="14351000" y="10362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16043</xdr:rowOff>
    </xdr:from>
    <xdr:ext cx="762000" cy="259045"/>
    <xdr:sp macro="" textlink="">
      <xdr:nvSpPr>
        <xdr:cNvPr id="334" name="テキスト ボックス 333">
          <a:extLst>
            <a:ext uri="{FF2B5EF4-FFF2-40B4-BE49-F238E27FC236}">
              <a16:creationId xmlns:a16="http://schemas.microsoft.com/office/drawing/2014/main" xmlns="" id="{5E60A9CF-1FE3-4BC6-AFE5-38C3740A4B58}"/>
            </a:ext>
          </a:extLst>
        </xdr:cNvPr>
        <xdr:cNvSpPr txBox="1"/>
      </xdr:nvSpPr>
      <xdr:spPr>
        <a:xfrm>
          <a:off x="14020800" y="10131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63077</xdr:rowOff>
    </xdr:from>
    <xdr:to>
      <xdr:col>64</xdr:col>
      <xdr:colOff>152400</xdr:colOff>
      <xdr:row>60</xdr:row>
      <xdr:rowOff>164677</xdr:rowOff>
    </xdr:to>
    <xdr:sp macro="" textlink="">
      <xdr:nvSpPr>
        <xdr:cNvPr id="335" name="フローチャート: 判断 334">
          <a:extLst>
            <a:ext uri="{FF2B5EF4-FFF2-40B4-BE49-F238E27FC236}">
              <a16:creationId xmlns:a16="http://schemas.microsoft.com/office/drawing/2014/main" xmlns="" id="{EF924DED-5E1D-4769-86DA-7A9779442E76}"/>
            </a:ext>
          </a:extLst>
        </xdr:cNvPr>
        <xdr:cNvSpPr/>
      </xdr:nvSpPr>
      <xdr:spPr>
        <a:xfrm>
          <a:off x="13462000" y="10350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3404</xdr:rowOff>
    </xdr:from>
    <xdr:ext cx="762000" cy="259045"/>
    <xdr:sp macro="" textlink="">
      <xdr:nvSpPr>
        <xdr:cNvPr id="336" name="テキスト ボックス 335">
          <a:extLst>
            <a:ext uri="{FF2B5EF4-FFF2-40B4-BE49-F238E27FC236}">
              <a16:creationId xmlns:a16="http://schemas.microsoft.com/office/drawing/2014/main" xmlns="" id="{26285DE8-0EF5-47D4-9F32-0862548E2F0C}"/>
            </a:ext>
          </a:extLst>
        </xdr:cNvPr>
        <xdr:cNvSpPr txBox="1"/>
      </xdr:nvSpPr>
      <xdr:spPr>
        <a:xfrm>
          <a:off x="13131800" y="10118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xmlns="" id="{6DECD9D0-D9CA-4F05-888D-8BFC73C327EF}"/>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xmlns="" id="{22F5BDB2-413D-4A01-ADFA-CD236CBD995B}"/>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xmlns="" id="{6766C7CD-3364-4C34-8B71-303C8638E929}"/>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xmlns="" id="{0A93614A-EC1F-45AC-919A-CCEE6EE23A62}"/>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xmlns="" id="{97023D5E-FB20-40BC-9AF2-B68C7875E1EA}"/>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83276</xdr:rowOff>
    </xdr:from>
    <xdr:to>
      <xdr:col>81</xdr:col>
      <xdr:colOff>95250</xdr:colOff>
      <xdr:row>63</xdr:row>
      <xdr:rowOff>13426</xdr:rowOff>
    </xdr:to>
    <xdr:sp macro="" textlink="">
      <xdr:nvSpPr>
        <xdr:cNvPr id="342" name="楕円 341">
          <a:extLst>
            <a:ext uri="{FF2B5EF4-FFF2-40B4-BE49-F238E27FC236}">
              <a16:creationId xmlns:a16="http://schemas.microsoft.com/office/drawing/2014/main" xmlns="" id="{A6C84670-4671-43BB-B883-489D15966AC4}"/>
            </a:ext>
          </a:extLst>
        </xdr:cNvPr>
        <xdr:cNvSpPr/>
      </xdr:nvSpPr>
      <xdr:spPr>
        <a:xfrm>
          <a:off x="16967200" y="10713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55353</xdr:rowOff>
    </xdr:from>
    <xdr:ext cx="762000" cy="259045"/>
    <xdr:sp macro="" textlink="">
      <xdr:nvSpPr>
        <xdr:cNvPr id="343" name="定員管理の状況該当値テキスト">
          <a:extLst>
            <a:ext uri="{FF2B5EF4-FFF2-40B4-BE49-F238E27FC236}">
              <a16:creationId xmlns:a16="http://schemas.microsoft.com/office/drawing/2014/main" xmlns="" id="{05113C7A-E5CE-464A-B57D-8E97B5D46E6E}"/>
            </a:ext>
          </a:extLst>
        </xdr:cNvPr>
        <xdr:cNvSpPr txBox="1"/>
      </xdr:nvSpPr>
      <xdr:spPr>
        <a:xfrm>
          <a:off x="17106900" y="10685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1694</xdr:rowOff>
    </xdr:from>
    <xdr:to>
      <xdr:col>77</xdr:col>
      <xdr:colOff>95250</xdr:colOff>
      <xdr:row>62</xdr:row>
      <xdr:rowOff>103294</xdr:rowOff>
    </xdr:to>
    <xdr:sp macro="" textlink="">
      <xdr:nvSpPr>
        <xdr:cNvPr id="344" name="楕円 343">
          <a:extLst>
            <a:ext uri="{FF2B5EF4-FFF2-40B4-BE49-F238E27FC236}">
              <a16:creationId xmlns:a16="http://schemas.microsoft.com/office/drawing/2014/main" xmlns="" id="{855CAF8C-AE0D-4238-835D-30AC0C54E09F}"/>
            </a:ext>
          </a:extLst>
        </xdr:cNvPr>
        <xdr:cNvSpPr/>
      </xdr:nvSpPr>
      <xdr:spPr>
        <a:xfrm>
          <a:off x="16129000" y="1063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88071</xdr:rowOff>
    </xdr:from>
    <xdr:ext cx="736600" cy="259045"/>
    <xdr:sp macro="" textlink="">
      <xdr:nvSpPr>
        <xdr:cNvPr id="345" name="テキスト ボックス 344">
          <a:extLst>
            <a:ext uri="{FF2B5EF4-FFF2-40B4-BE49-F238E27FC236}">
              <a16:creationId xmlns:a16="http://schemas.microsoft.com/office/drawing/2014/main" xmlns="" id="{B437CB3D-DF83-47A9-8A47-2C3D974849D3}"/>
            </a:ext>
          </a:extLst>
        </xdr:cNvPr>
        <xdr:cNvSpPr txBox="1"/>
      </xdr:nvSpPr>
      <xdr:spPr>
        <a:xfrm>
          <a:off x="15798800" y="107179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140970</xdr:rowOff>
    </xdr:from>
    <xdr:to>
      <xdr:col>73</xdr:col>
      <xdr:colOff>44450</xdr:colOff>
      <xdr:row>62</xdr:row>
      <xdr:rowOff>71120</xdr:rowOff>
    </xdr:to>
    <xdr:sp macro="" textlink="">
      <xdr:nvSpPr>
        <xdr:cNvPr id="346" name="楕円 345">
          <a:extLst>
            <a:ext uri="{FF2B5EF4-FFF2-40B4-BE49-F238E27FC236}">
              <a16:creationId xmlns:a16="http://schemas.microsoft.com/office/drawing/2014/main" xmlns="" id="{E00F7196-6FC7-478E-8DC2-D0F27E25CB3E}"/>
            </a:ext>
          </a:extLst>
        </xdr:cNvPr>
        <xdr:cNvSpPr/>
      </xdr:nvSpPr>
      <xdr:spPr>
        <a:xfrm>
          <a:off x="152400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55897</xdr:rowOff>
    </xdr:from>
    <xdr:ext cx="762000" cy="259045"/>
    <xdr:sp macro="" textlink="">
      <xdr:nvSpPr>
        <xdr:cNvPr id="347" name="テキスト ボックス 346">
          <a:extLst>
            <a:ext uri="{FF2B5EF4-FFF2-40B4-BE49-F238E27FC236}">
              <a16:creationId xmlns:a16="http://schemas.microsoft.com/office/drawing/2014/main" xmlns="" id="{37CBD798-CF80-4CA5-AE95-75C8AE23087B}"/>
            </a:ext>
          </a:extLst>
        </xdr:cNvPr>
        <xdr:cNvSpPr txBox="1"/>
      </xdr:nvSpPr>
      <xdr:spPr>
        <a:xfrm>
          <a:off x="14909800" y="1068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112244</xdr:rowOff>
    </xdr:from>
    <xdr:to>
      <xdr:col>68</xdr:col>
      <xdr:colOff>203200</xdr:colOff>
      <xdr:row>62</xdr:row>
      <xdr:rowOff>42394</xdr:rowOff>
    </xdr:to>
    <xdr:sp macro="" textlink="">
      <xdr:nvSpPr>
        <xdr:cNvPr id="348" name="楕円 347">
          <a:extLst>
            <a:ext uri="{FF2B5EF4-FFF2-40B4-BE49-F238E27FC236}">
              <a16:creationId xmlns:a16="http://schemas.microsoft.com/office/drawing/2014/main" xmlns="" id="{B1B3AEE6-7717-45E6-9EC9-11B62435A4F8}"/>
            </a:ext>
          </a:extLst>
        </xdr:cNvPr>
        <xdr:cNvSpPr/>
      </xdr:nvSpPr>
      <xdr:spPr>
        <a:xfrm>
          <a:off x="14351000" y="10570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27171</xdr:rowOff>
    </xdr:from>
    <xdr:ext cx="762000" cy="259045"/>
    <xdr:sp macro="" textlink="">
      <xdr:nvSpPr>
        <xdr:cNvPr id="349" name="テキスト ボックス 348">
          <a:extLst>
            <a:ext uri="{FF2B5EF4-FFF2-40B4-BE49-F238E27FC236}">
              <a16:creationId xmlns:a16="http://schemas.microsoft.com/office/drawing/2014/main" xmlns="" id="{46B33EBB-E443-4615-8559-FF280AD10E5F}"/>
            </a:ext>
          </a:extLst>
        </xdr:cNvPr>
        <xdr:cNvSpPr txBox="1"/>
      </xdr:nvSpPr>
      <xdr:spPr>
        <a:xfrm>
          <a:off x="14020800" y="10657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95008</xdr:rowOff>
    </xdr:from>
    <xdr:to>
      <xdr:col>64</xdr:col>
      <xdr:colOff>152400</xdr:colOff>
      <xdr:row>62</xdr:row>
      <xdr:rowOff>25158</xdr:rowOff>
    </xdr:to>
    <xdr:sp macro="" textlink="">
      <xdr:nvSpPr>
        <xdr:cNvPr id="350" name="楕円 349">
          <a:extLst>
            <a:ext uri="{FF2B5EF4-FFF2-40B4-BE49-F238E27FC236}">
              <a16:creationId xmlns:a16="http://schemas.microsoft.com/office/drawing/2014/main" xmlns="" id="{00A45B34-9811-405A-900F-5209D0FA0A31}"/>
            </a:ext>
          </a:extLst>
        </xdr:cNvPr>
        <xdr:cNvSpPr/>
      </xdr:nvSpPr>
      <xdr:spPr>
        <a:xfrm>
          <a:off x="13462000" y="10553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9935</xdr:rowOff>
    </xdr:from>
    <xdr:ext cx="762000" cy="259045"/>
    <xdr:sp macro="" textlink="">
      <xdr:nvSpPr>
        <xdr:cNvPr id="351" name="テキスト ボックス 350">
          <a:extLst>
            <a:ext uri="{FF2B5EF4-FFF2-40B4-BE49-F238E27FC236}">
              <a16:creationId xmlns:a16="http://schemas.microsoft.com/office/drawing/2014/main" xmlns="" id="{92B3B758-EF77-4730-9625-6E3C063E8C37}"/>
            </a:ext>
          </a:extLst>
        </xdr:cNvPr>
        <xdr:cNvSpPr txBox="1"/>
      </xdr:nvSpPr>
      <xdr:spPr>
        <a:xfrm>
          <a:off x="13131800" y="10639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2" name="正方形/長方形 351">
          <a:extLst>
            <a:ext uri="{FF2B5EF4-FFF2-40B4-BE49-F238E27FC236}">
              <a16:creationId xmlns:a16="http://schemas.microsoft.com/office/drawing/2014/main" xmlns="" id="{6719A228-A1DB-411F-83B5-6B12C6631CDD}"/>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3" name="テキスト ボックス 352">
          <a:extLst>
            <a:ext uri="{FF2B5EF4-FFF2-40B4-BE49-F238E27FC236}">
              <a16:creationId xmlns:a16="http://schemas.microsoft.com/office/drawing/2014/main" xmlns="" id="{6D210B65-6D8E-4225-A25F-50749494895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4" name="テキスト ボックス 353">
          <a:extLst>
            <a:ext uri="{FF2B5EF4-FFF2-40B4-BE49-F238E27FC236}">
              <a16:creationId xmlns:a16="http://schemas.microsoft.com/office/drawing/2014/main" xmlns="" id="{EDE3281D-1B7E-46CA-B400-7284915FF6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5" name="正方形/長方形 354">
          <a:extLst>
            <a:ext uri="{FF2B5EF4-FFF2-40B4-BE49-F238E27FC236}">
              <a16:creationId xmlns:a16="http://schemas.microsoft.com/office/drawing/2014/main" xmlns="" id="{EBE98B09-A03C-4FB7-9DCA-B728F5495DE1}"/>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6" name="正方形/長方形 355">
          <a:extLst>
            <a:ext uri="{FF2B5EF4-FFF2-40B4-BE49-F238E27FC236}">
              <a16:creationId xmlns:a16="http://schemas.microsoft.com/office/drawing/2014/main" xmlns="" id="{2358A279-46BE-4A05-B253-C1B9A862EDEB}"/>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7" name="正方形/長方形 356">
          <a:extLst>
            <a:ext uri="{FF2B5EF4-FFF2-40B4-BE49-F238E27FC236}">
              <a16:creationId xmlns:a16="http://schemas.microsoft.com/office/drawing/2014/main" xmlns="" id="{1E9CDD18-6D58-41DF-B90B-9166082A50E3}"/>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8" name="正方形/長方形 357">
          <a:extLst>
            <a:ext uri="{FF2B5EF4-FFF2-40B4-BE49-F238E27FC236}">
              <a16:creationId xmlns:a16="http://schemas.microsoft.com/office/drawing/2014/main" xmlns="" id="{67CFE5A0-29EE-43A5-9975-248E1271B26B}"/>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9" name="正方形/長方形 358">
          <a:extLst>
            <a:ext uri="{FF2B5EF4-FFF2-40B4-BE49-F238E27FC236}">
              <a16:creationId xmlns:a16="http://schemas.microsoft.com/office/drawing/2014/main" xmlns="" id="{9D56F225-BF04-4803-88EC-474C610C12E3}"/>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0" name="正方形/長方形 359">
          <a:extLst>
            <a:ext uri="{FF2B5EF4-FFF2-40B4-BE49-F238E27FC236}">
              <a16:creationId xmlns:a16="http://schemas.microsoft.com/office/drawing/2014/main" xmlns="" id="{B9C4DEBF-B142-4B43-92E2-78410939997C}"/>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1" name="正方形/長方形 360">
          <a:extLst>
            <a:ext uri="{FF2B5EF4-FFF2-40B4-BE49-F238E27FC236}">
              <a16:creationId xmlns:a16="http://schemas.microsoft.com/office/drawing/2014/main" xmlns="" id="{8A7FAF57-8A22-4947-897A-A17254643766}"/>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2" name="正方形/長方形 361">
          <a:extLst>
            <a:ext uri="{FF2B5EF4-FFF2-40B4-BE49-F238E27FC236}">
              <a16:creationId xmlns:a16="http://schemas.microsoft.com/office/drawing/2014/main" xmlns="" id="{AE88BAC0-5E25-4D62-A14C-0E20767F5BB1}"/>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3" name="正方形/長方形 362">
          <a:extLst>
            <a:ext uri="{FF2B5EF4-FFF2-40B4-BE49-F238E27FC236}">
              <a16:creationId xmlns:a16="http://schemas.microsoft.com/office/drawing/2014/main" xmlns="" id="{7F1E7D6A-AAF1-4B5A-9DAD-23CE088E1DB7}"/>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4" name="テキスト ボックス 363">
          <a:extLst>
            <a:ext uri="{FF2B5EF4-FFF2-40B4-BE49-F238E27FC236}">
              <a16:creationId xmlns:a16="http://schemas.microsoft.com/office/drawing/2014/main" xmlns="" id="{C46F7C78-A2B5-41AE-AAE1-470FE6071978}"/>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近年実施してきた交付税措置率の低い地方債の発行抑制により、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0.1</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％改善した。</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前年度に引き続いて類似団体平均値を下回っているが、今後は近年実施してきた大型事業に係る元利償還の開始により、実質公債費比率の上昇が見込まれることから、引き続き交付税措置率の低い市債の発行抑制に努め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5" name="テキスト ボックス 364">
          <a:extLst>
            <a:ext uri="{FF2B5EF4-FFF2-40B4-BE49-F238E27FC236}">
              <a16:creationId xmlns:a16="http://schemas.microsoft.com/office/drawing/2014/main" xmlns="" id="{633BD2C7-7B55-4F93-A8C5-7C62C8CA7F9F}"/>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6" name="直線コネクタ 365">
          <a:extLst>
            <a:ext uri="{FF2B5EF4-FFF2-40B4-BE49-F238E27FC236}">
              <a16:creationId xmlns:a16="http://schemas.microsoft.com/office/drawing/2014/main" xmlns="" id="{E20835B4-D14B-46DC-806E-31C9A3FEA1FB}"/>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7" name="テキスト ボックス 366">
          <a:extLst>
            <a:ext uri="{FF2B5EF4-FFF2-40B4-BE49-F238E27FC236}">
              <a16:creationId xmlns:a16="http://schemas.microsoft.com/office/drawing/2014/main" xmlns="" id="{DD2F8A11-0689-4A28-A76D-EDDC4A024C4A}"/>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8" name="直線コネクタ 367">
          <a:extLst>
            <a:ext uri="{FF2B5EF4-FFF2-40B4-BE49-F238E27FC236}">
              <a16:creationId xmlns:a16="http://schemas.microsoft.com/office/drawing/2014/main" xmlns="" id="{F95A3AA1-282F-4791-A2F2-1EDBA409EAF3}"/>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9" name="テキスト ボックス 368">
          <a:extLst>
            <a:ext uri="{FF2B5EF4-FFF2-40B4-BE49-F238E27FC236}">
              <a16:creationId xmlns:a16="http://schemas.microsoft.com/office/drawing/2014/main" xmlns="" id="{30615649-5CEB-4C9A-B32B-515B1F881BE3}"/>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0" name="直線コネクタ 369">
          <a:extLst>
            <a:ext uri="{FF2B5EF4-FFF2-40B4-BE49-F238E27FC236}">
              <a16:creationId xmlns:a16="http://schemas.microsoft.com/office/drawing/2014/main" xmlns="" id="{86A4647C-E43E-43D3-88FA-5D682317C3D3}"/>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1" name="テキスト ボックス 370">
          <a:extLst>
            <a:ext uri="{FF2B5EF4-FFF2-40B4-BE49-F238E27FC236}">
              <a16:creationId xmlns:a16="http://schemas.microsoft.com/office/drawing/2014/main" xmlns="" id="{8D6A5E0B-C911-42D3-82CF-212E5A29396E}"/>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2" name="直線コネクタ 371">
          <a:extLst>
            <a:ext uri="{FF2B5EF4-FFF2-40B4-BE49-F238E27FC236}">
              <a16:creationId xmlns:a16="http://schemas.microsoft.com/office/drawing/2014/main" xmlns="" id="{3B01D957-6C95-4607-8CA3-54F6DC06F2F6}"/>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3" name="テキスト ボックス 372">
          <a:extLst>
            <a:ext uri="{FF2B5EF4-FFF2-40B4-BE49-F238E27FC236}">
              <a16:creationId xmlns:a16="http://schemas.microsoft.com/office/drawing/2014/main" xmlns="" id="{F3A99CF7-FC68-462F-971F-AB5622E873C8}"/>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a:extLst>
            <a:ext uri="{FF2B5EF4-FFF2-40B4-BE49-F238E27FC236}">
              <a16:creationId xmlns:a16="http://schemas.microsoft.com/office/drawing/2014/main" xmlns="" id="{91BBF289-6865-4793-B0DC-F4BE1D24D51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5" name="テキスト ボックス 374">
          <a:extLst>
            <a:ext uri="{FF2B5EF4-FFF2-40B4-BE49-F238E27FC236}">
              <a16:creationId xmlns:a16="http://schemas.microsoft.com/office/drawing/2014/main" xmlns="" id="{00611728-357E-42CD-A3F3-2BEFA16E10BB}"/>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6" name="直線コネクタ 375">
          <a:extLst>
            <a:ext uri="{FF2B5EF4-FFF2-40B4-BE49-F238E27FC236}">
              <a16:creationId xmlns:a16="http://schemas.microsoft.com/office/drawing/2014/main" xmlns="" id="{A917E988-5CEE-46FA-812D-45BA40168601}"/>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7" name="テキスト ボックス 376">
          <a:extLst>
            <a:ext uri="{FF2B5EF4-FFF2-40B4-BE49-F238E27FC236}">
              <a16:creationId xmlns:a16="http://schemas.microsoft.com/office/drawing/2014/main" xmlns="" id="{1621C322-752D-44F8-840B-1B78A0077938}"/>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xmlns="" id="{0FE5BD15-045B-4A86-B46A-38DBC72831BB}"/>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xmlns="" id="{33042A17-8089-4683-AFE0-DEB780EAE568}"/>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81386</xdr:rowOff>
    </xdr:from>
    <xdr:to>
      <xdr:col>81</xdr:col>
      <xdr:colOff>44450</xdr:colOff>
      <xdr:row>43</xdr:row>
      <xdr:rowOff>163619</xdr:rowOff>
    </xdr:to>
    <xdr:cxnSp macro="">
      <xdr:nvCxnSpPr>
        <xdr:cNvPr id="380" name="直線コネクタ 379">
          <a:extLst>
            <a:ext uri="{FF2B5EF4-FFF2-40B4-BE49-F238E27FC236}">
              <a16:creationId xmlns:a16="http://schemas.microsoft.com/office/drawing/2014/main" xmlns="" id="{D6F55A28-4199-4D89-9B49-4C51F37FD31C}"/>
            </a:ext>
          </a:extLst>
        </xdr:cNvPr>
        <xdr:cNvCxnSpPr/>
      </xdr:nvCxnSpPr>
      <xdr:spPr>
        <a:xfrm flipV="1">
          <a:off x="17018000" y="6082136"/>
          <a:ext cx="0" cy="14538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135696</xdr:rowOff>
    </xdr:from>
    <xdr:ext cx="762000" cy="259045"/>
    <xdr:sp macro="" textlink="">
      <xdr:nvSpPr>
        <xdr:cNvPr id="381" name="公債費負担の状況最小値テキスト">
          <a:extLst>
            <a:ext uri="{FF2B5EF4-FFF2-40B4-BE49-F238E27FC236}">
              <a16:creationId xmlns:a16="http://schemas.microsoft.com/office/drawing/2014/main" xmlns="" id="{CA301A4E-822A-40E5-A240-BCAD6B070737}"/>
            </a:ext>
          </a:extLst>
        </xdr:cNvPr>
        <xdr:cNvSpPr txBox="1"/>
      </xdr:nvSpPr>
      <xdr:spPr>
        <a:xfrm>
          <a:off x="17106900" y="7508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163619</xdr:rowOff>
    </xdr:from>
    <xdr:to>
      <xdr:col>81</xdr:col>
      <xdr:colOff>133350</xdr:colOff>
      <xdr:row>43</xdr:row>
      <xdr:rowOff>163619</xdr:rowOff>
    </xdr:to>
    <xdr:cxnSp macro="">
      <xdr:nvCxnSpPr>
        <xdr:cNvPr id="382" name="直線コネクタ 381">
          <a:extLst>
            <a:ext uri="{FF2B5EF4-FFF2-40B4-BE49-F238E27FC236}">
              <a16:creationId xmlns:a16="http://schemas.microsoft.com/office/drawing/2014/main" xmlns="" id="{BCA71F6D-FA9B-4D47-8A06-8AB682617F3B}"/>
            </a:ext>
          </a:extLst>
        </xdr:cNvPr>
        <xdr:cNvCxnSpPr/>
      </xdr:nvCxnSpPr>
      <xdr:spPr>
        <a:xfrm>
          <a:off x="16929100" y="75359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167763</xdr:rowOff>
    </xdr:from>
    <xdr:ext cx="762000" cy="259045"/>
    <xdr:sp macro="" textlink="">
      <xdr:nvSpPr>
        <xdr:cNvPr id="383" name="公債費負担の状況最大値テキスト">
          <a:extLst>
            <a:ext uri="{FF2B5EF4-FFF2-40B4-BE49-F238E27FC236}">
              <a16:creationId xmlns:a16="http://schemas.microsoft.com/office/drawing/2014/main" xmlns="" id="{967CBF83-E0C6-4331-A41C-75E7CC554714}"/>
            </a:ext>
          </a:extLst>
        </xdr:cNvPr>
        <xdr:cNvSpPr txBox="1"/>
      </xdr:nvSpPr>
      <xdr:spPr>
        <a:xfrm>
          <a:off x="17106900" y="5825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81386</xdr:rowOff>
    </xdr:from>
    <xdr:to>
      <xdr:col>81</xdr:col>
      <xdr:colOff>133350</xdr:colOff>
      <xdr:row>35</xdr:row>
      <xdr:rowOff>81386</xdr:rowOff>
    </xdr:to>
    <xdr:cxnSp macro="">
      <xdr:nvCxnSpPr>
        <xdr:cNvPr id="384" name="直線コネクタ 383">
          <a:extLst>
            <a:ext uri="{FF2B5EF4-FFF2-40B4-BE49-F238E27FC236}">
              <a16:creationId xmlns:a16="http://schemas.microsoft.com/office/drawing/2014/main" xmlns="" id="{6E1508B4-41F1-477A-9BDA-A07015B66A42}"/>
            </a:ext>
          </a:extLst>
        </xdr:cNvPr>
        <xdr:cNvCxnSpPr/>
      </xdr:nvCxnSpPr>
      <xdr:spPr>
        <a:xfrm>
          <a:off x="16929100" y="6082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129117</xdr:rowOff>
    </xdr:from>
    <xdr:to>
      <xdr:col>81</xdr:col>
      <xdr:colOff>44450</xdr:colOff>
      <xdr:row>36</xdr:row>
      <xdr:rowOff>131128</xdr:rowOff>
    </xdr:to>
    <xdr:cxnSp macro="">
      <xdr:nvCxnSpPr>
        <xdr:cNvPr id="385" name="直線コネクタ 384">
          <a:extLst>
            <a:ext uri="{FF2B5EF4-FFF2-40B4-BE49-F238E27FC236}">
              <a16:creationId xmlns:a16="http://schemas.microsoft.com/office/drawing/2014/main" xmlns="" id="{0148A39A-2837-4DCA-B0EE-53FB93D39849}"/>
            </a:ext>
          </a:extLst>
        </xdr:cNvPr>
        <xdr:cNvCxnSpPr/>
      </xdr:nvCxnSpPr>
      <xdr:spPr>
        <a:xfrm flipV="1">
          <a:off x="16179800" y="6301317"/>
          <a:ext cx="8382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108708</xdr:rowOff>
    </xdr:from>
    <xdr:ext cx="762000" cy="259045"/>
    <xdr:sp macro="" textlink="">
      <xdr:nvSpPr>
        <xdr:cNvPr id="386" name="公債費負担の状況平均値テキスト">
          <a:extLst>
            <a:ext uri="{FF2B5EF4-FFF2-40B4-BE49-F238E27FC236}">
              <a16:creationId xmlns:a16="http://schemas.microsoft.com/office/drawing/2014/main" xmlns="" id="{AA4DB0F9-2077-420A-A917-E7C65BEBB053}"/>
            </a:ext>
          </a:extLst>
        </xdr:cNvPr>
        <xdr:cNvSpPr txBox="1"/>
      </xdr:nvSpPr>
      <xdr:spPr>
        <a:xfrm>
          <a:off x="17106900" y="62809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136631</xdr:rowOff>
    </xdr:from>
    <xdr:to>
      <xdr:col>81</xdr:col>
      <xdr:colOff>95250</xdr:colOff>
      <xdr:row>37</xdr:row>
      <xdr:rowOff>66781</xdr:rowOff>
    </xdr:to>
    <xdr:sp macro="" textlink="">
      <xdr:nvSpPr>
        <xdr:cNvPr id="387" name="フローチャート: 判断 386">
          <a:extLst>
            <a:ext uri="{FF2B5EF4-FFF2-40B4-BE49-F238E27FC236}">
              <a16:creationId xmlns:a16="http://schemas.microsoft.com/office/drawing/2014/main" xmlns="" id="{C9184E00-B42F-4B6B-8DC3-85C1F76C71D5}"/>
            </a:ext>
          </a:extLst>
        </xdr:cNvPr>
        <xdr:cNvSpPr/>
      </xdr:nvSpPr>
      <xdr:spPr>
        <a:xfrm>
          <a:off x="169672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131128</xdr:rowOff>
    </xdr:from>
    <xdr:to>
      <xdr:col>77</xdr:col>
      <xdr:colOff>44450</xdr:colOff>
      <xdr:row>36</xdr:row>
      <xdr:rowOff>141182</xdr:rowOff>
    </xdr:to>
    <xdr:cxnSp macro="">
      <xdr:nvCxnSpPr>
        <xdr:cNvPr id="388" name="直線コネクタ 387">
          <a:extLst>
            <a:ext uri="{FF2B5EF4-FFF2-40B4-BE49-F238E27FC236}">
              <a16:creationId xmlns:a16="http://schemas.microsoft.com/office/drawing/2014/main" xmlns="" id="{10A1BF86-A734-4C61-9118-1E852C4B64EB}"/>
            </a:ext>
          </a:extLst>
        </xdr:cNvPr>
        <xdr:cNvCxnSpPr/>
      </xdr:nvCxnSpPr>
      <xdr:spPr>
        <a:xfrm flipV="1">
          <a:off x="15290800" y="6303328"/>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36</xdr:row>
      <xdr:rowOff>136631</xdr:rowOff>
    </xdr:from>
    <xdr:to>
      <xdr:col>77</xdr:col>
      <xdr:colOff>95250</xdr:colOff>
      <xdr:row>37</xdr:row>
      <xdr:rowOff>66781</xdr:rowOff>
    </xdr:to>
    <xdr:sp macro="" textlink="">
      <xdr:nvSpPr>
        <xdr:cNvPr id="389" name="フローチャート: 判断 388">
          <a:extLst>
            <a:ext uri="{FF2B5EF4-FFF2-40B4-BE49-F238E27FC236}">
              <a16:creationId xmlns:a16="http://schemas.microsoft.com/office/drawing/2014/main" xmlns="" id="{657FF740-2F30-4AE9-AC1D-EF6B95CB5095}"/>
            </a:ext>
          </a:extLst>
        </xdr:cNvPr>
        <xdr:cNvSpPr/>
      </xdr:nvSpPr>
      <xdr:spPr>
        <a:xfrm>
          <a:off x="16129000" y="6308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51558</xdr:rowOff>
    </xdr:from>
    <xdr:ext cx="736600" cy="259045"/>
    <xdr:sp macro="" textlink="">
      <xdr:nvSpPr>
        <xdr:cNvPr id="390" name="テキスト ボックス 389">
          <a:extLst>
            <a:ext uri="{FF2B5EF4-FFF2-40B4-BE49-F238E27FC236}">
              <a16:creationId xmlns:a16="http://schemas.microsoft.com/office/drawing/2014/main" xmlns="" id="{C1845502-7C44-4813-B41E-5A3628642441}"/>
            </a:ext>
          </a:extLst>
        </xdr:cNvPr>
        <xdr:cNvSpPr txBox="1"/>
      </xdr:nvSpPr>
      <xdr:spPr>
        <a:xfrm>
          <a:off x="15798800" y="63952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141182</xdr:rowOff>
    </xdr:from>
    <xdr:to>
      <xdr:col>72</xdr:col>
      <xdr:colOff>203200</xdr:colOff>
      <xdr:row>36</xdr:row>
      <xdr:rowOff>155258</xdr:rowOff>
    </xdr:to>
    <xdr:cxnSp macro="">
      <xdr:nvCxnSpPr>
        <xdr:cNvPr id="391" name="直線コネクタ 390">
          <a:extLst>
            <a:ext uri="{FF2B5EF4-FFF2-40B4-BE49-F238E27FC236}">
              <a16:creationId xmlns:a16="http://schemas.microsoft.com/office/drawing/2014/main" xmlns="" id="{BD02B420-5BF6-4F67-BAC3-9D5E931DF180}"/>
            </a:ext>
          </a:extLst>
        </xdr:cNvPr>
        <xdr:cNvCxnSpPr/>
      </xdr:nvCxnSpPr>
      <xdr:spPr>
        <a:xfrm flipV="1">
          <a:off x="14401800" y="6313382"/>
          <a:ext cx="889000" cy="1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36</xdr:row>
      <xdr:rowOff>142663</xdr:rowOff>
    </xdr:from>
    <xdr:to>
      <xdr:col>73</xdr:col>
      <xdr:colOff>44450</xdr:colOff>
      <xdr:row>37</xdr:row>
      <xdr:rowOff>72813</xdr:rowOff>
    </xdr:to>
    <xdr:sp macro="" textlink="">
      <xdr:nvSpPr>
        <xdr:cNvPr id="392" name="フローチャート: 判断 391">
          <a:extLst>
            <a:ext uri="{FF2B5EF4-FFF2-40B4-BE49-F238E27FC236}">
              <a16:creationId xmlns:a16="http://schemas.microsoft.com/office/drawing/2014/main" xmlns="" id="{5E2866D4-7942-41CD-973C-477AC428819E}"/>
            </a:ext>
          </a:extLst>
        </xdr:cNvPr>
        <xdr:cNvSpPr/>
      </xdr:nvSpPr>
      <xdr:spPr>
        <a:xfrm>
          <a:off x="15240000" y="631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57590</xdr:rowOff>
    </xdr:from>
    <xdr:ext cx="762000" cy="259045"/>
    <xdr:sp macro="" textlink="">
      <xdr:nvSpPr>
        <xdr:cNvPr id="393" name="テキスト ボックス 392">
          <a:extLst>
            <a:ext uri="{FF2B5EF4-FFF2-40B4-BE49-F238E27FC236}">
              <a16:creationId xmlns:a16="http://schemas.microsoft.com/office/drawing/2014/main" xmlns="" id="{2A512D7D-7F8A-4E37-8D46-E9A3B861759F}"/>
            </a:ext>
          </a:extLst>
        </xdr:cNvPr>
        <xdr:cNvSpPr txBox="1"/>
      </xdr:nvSpPr>
      <xdr:spPr>
        <a:xfrm>
          <a:off x="14909800" y="6401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155258</xdr:rowOff>
    </xdr:from>
    <xdr:to>
      <xdr:col>68</xdr:col>
      <xdr:colOff>152400</xdr:colOff>
      <xdr:row>36</xdr:row>
      <xdr:rowOff>161290</xdr:rowOff>
    </xdr:to>
    <xdr:cxnSp macro="">
      <xdr:nvCxnSpPr>
        <xdr:cNvPr id="394" name="直線コネクタ 393">
          <a:extLst>
            <a:ext uri="{FF2B5EF4-FFF2-40B4-BE49-F238E27FC236}">
              <a16:creationId xmlns:a16="http://schemas.microsoft.com/office/drawing/2014/main" xmlns="" id="{C5240CD1-6BEE-4F56-A096-F7453987780D}"/>
            </a:ext>
          </a:extLst>
        </xdr:cNvPr>
        <xdr:cNvCxnSpPr/>
      </xdr:nvCxnSpPr>
      <xdr:spPr>
        <a:xfrm flipV="1">
          <a:off x="13512800" y="6327458"/>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36</xdr:row>
      <xdr:rowOff>148696</xdr:rowOff>
    </xdr:from>
    <xdr:to>
      <xdr:col>68</xdr:col>
      <xdr:colOff>203200</xdr:colOff>
      <xdr:row>37</xdr:row>
      <xdr:rowOff>78846</xdr:rowOff>
    </xdr:to>
    <xdr:sp macro="" textlink="">
      <xdr:nvSpPr>
        <xdr:cNvPr id="395" name="フローチャート: 判断 394">
          <a:extLst>
            <a:ext uri="{FF2B5EF4-FFF2-40B4-BE49-F238E27FC236}">
              <a16:creationId xmlns:a16="http://schemas.microsoft.com/office/drawing/2014/main" xmlns="" id="{56A5396A-D3EC-463D-B02E-E71E767A7E08}"/>
            </a:ext>
          </a:extLst>
        </xdr:cNvPr>
        <xdr:cNvSpPr/>
      </xdr:nvSpPr>
      <xdr:spPr>
        <a:xfrm>
          <a:off x="14351000" y="632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63623</xdr:rowOff>
    </xdr:from>
    <xdr:ext cx="762000" cy="259045"/>
    <xdr:sp macro="" textlink="">
      <xdr:nvSpPr>
        <xdr:cNvPr id="396" name="テキスト ボックス 395">
          <a:extLst>
            <a:ext uri="{FF2B5EF4-FFF2-40B4-BE49-F238E27FC236}">
              <a16:creationId xmlns:a16="http://schemas.microsoft.com/office/drawing/2014/main" xmlns="" id="{A53ADF19-3ADA-474E-BE14-94994639CC97}"/>
            </a:ext>
          </a:extLst>
        </xdr:cNvPr>
        <xdr:cNvSpPr txBox="1"/>
      </xdr:nvSpPr>
      <xdr:spPr>
        <a:xfrm>
          <a:off x="14020800" y="6407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150707</xdr:rowOff>
    </xdr:from>
    <xdr:to>
      <xdr:col>64</xdr:col>
      <xdr:colOff>152400</xdr:colOff>
      <xdr:row>37</xdr:row>
      <xdr:rowOff>80857</xdr:rowOff>
    </xdr:to>
    <xdr:sp macro="" textlink="">
      <xdr:nvSpPr>
        <xdr:cNvPr id="397" name="フローチャート: 判断 396">
          <a:extLst>
            <a:ext uri="{FF2B5EF4-FFF2-40B4-BE49-F238E27FC236}">
              <a16:creationId xmlns:a16="http://schemas.microsoft.com/office/drawing/2014/main" xmlns="" id="{57C31237-EF32-46AC-98D9-04DBDCFBD294}"/>
            </a:ext>
          </a:extLst>
        </xdr:cNvPr>
        <xdr:cNvSpPr/>
      </xdr:nvSpPr>
      <xdr:spPr>
        <a:xfrm>
          <a:off x="13462000" y="6322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65634</xdr:rowOff>
    </xdr:from>
    <xdr:ext cx="762000" cy="259045"/>
    <xdr:sp macro="" textlink="">
      <xdr:nvSpPr>
        <xdr:cNvPr id="398" name="テキスト ボックス 397">
          <a:extLst>
            <a:ext uri="{FF2B5EF4-FFF2-40B4-BE49-F238E27FC236}">
              <a16:creationId xmlns:a16="http://schemas.microsoft.com/office/drawing/2014/main" xmlns="" id="{7BC162D9-472C-406B-9D51-7696FD7C33C0}"/>
            </a:ext>
          </a:extLst>
        </xdr:cNvPr>
        <xdr:cNvSpPr txBox="1"/>
      </xdr:nvSpPr>
      <xdr:spPr>
        <a:xfrm>
          <a:off x="13131800" y="6409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xmlns="" id="{D930B9EF-6F57-48E6-A2DA-6605F6EE0575}"/>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xmlns="" id="{C5F2FED0-C6BA-40F9-AB88-5FA6BF4F4F6F}"/>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xmlns="" id="{F720ED88-B2E7-48B9-955C-9BC66346D121}"/>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xmlns="" id="{AA0A1666-32E8-4E59-8E26-4CD1668168B1}"/>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xmlns="" id="{2980CB11-A8B6-46BA-8FD9-EE391CC147B5}"/>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36</xdr:row>
      <xdr:rowOff>78317</xdr:rowOff>
    </xdr:from>
    <xdr:to>
      <xdr:col>81</xdr:col>
      <xdr:colOff>95250</xdr:colOff>
      <xdr:row>37</xdr:row>
      <xdr:rowOff>8467</xdr:rowOff>
    </xdr:to>
    <xdr:sp macro="" textlink="">
      <xdr:nvSpPr>
        <xdr:cNvPr id="404" name="楕円 403">
          <a:extLst>
            <a:ext uri="{FF2B5EF4-FFF2-40B4-BE49-F238E27FC236}">
              <a16:creationId xmlns:a16="http://schemas.microsoft.com/office/drawing/2014/main" xmlns="" id="{216954DD-9322-41E8-B5CE-52A2066C9255}"/>
            </a:ext>
          </a:extLst>
        </xdr:cNvPr>
        <xdr:cNvSpPr/>
      </xdr:nvSpPr>
      <xdr:spPr>
        <a:xfrm>
          <a:off x="16967200" y="6250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35</xdr:row>
      <xdr:rowOff>94844</xdr:rowOff>
    </xdr:from>
    <xdr:ext cx="762000" cy="259045"/>
    <xdr:sp macro="" textlink="">
      <xdr:nvSpPr>
        <xdr:cNvPr id="405" name="公債費負担の状況該当値テキスト">
          <a:extLst>
            <a:ext uri="{FF2B5EF4-FFF2-40B4-BE49-F238E27FC236}">
              <a16:creationId xmlns:a16="http://schemas.microsoft.com/office/drawing/2014/main" xmlns="" id="{AA835173-37E6-45D3-B8D5-533D8CD935B8}"/>
            </a:ext>
          </a:extLst>
        </xdr:cNvPr>
        <xdr:cNvSpPr txBox="1"/>
      </xdr:nvSpPr>
      <xdr:spPr>
        <a:xfrm>
          <a:off x="17106900" y="60955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36</xdr:row>
      <xdr:rowOff>80328</xdr:rowOff>
    </xdr:from>
    <xdr:to>
      <xdr:col>77</xdr:col>
      <xdr:colOff>95250</xdr:colOff>
      <xdr:row>37</xdr:row>
      <xdr:rowOff>10478</xdr:rowOff>
    </xdr:to>
    <xdr:sp macro="" textlink="">
      <xdr:nvSpPr>
        <xdr:cNvPr id="406" name="楕円 405">
          <a:extLst>
            <a:ext uri="{FF2B5EF4-FFF2-40B4-BE49-F238E27FC236}">
              <a16:creationId xmlns:a16="http://schemas.microsoft.com/office/drawing/2014/main" xmlns="" id="{BC4936EC-30DD-49AB-95C7-D353539B56B6}"/>
            </a:ext>
          </a:extLst>
        </xdr:cNvPr>
        <xdr:cNvSpPr/>
      </xdr:nvSpPr>
      <xdr:spPr>
        <a:xfrm>
          <a:off x="16129000" y="6252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35</xdr:row>
      <xdr:rowOff>20655</xdr:rowOff>
    </xdr:from>
    <xdr:ext cx="736600" cy="259045"/>
    <xdr:sp macro="" textlink="">
      <xdr:nvSpPr>
        <xdr:cNvPr id="407" name="テキスト ボックス 406">
          <a:extLst>
            <a:ext uri="{FF2B5EF4-FFF2-40B4-BE49-F238E27FC236}">
              <a16:creationId xmlns:a16="http://schemas.microsoft.com/office/drawing/2014/main" xmlns="" id="{11049B4F-6179-4322-9067-D2DF95D9B823}"/>
            </a:ext>
          </a:extLst>
        </xdr:cNvPr>
        <xdr:cNvSpPr txBox="1"/>
      </xdr:nvSpPr>
      <xdr:spPr>
        <a:xfrm>
          <a:off x="15798800" y="6021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90382</xdr:rowOff>
    </xdr:from>
    <xdr:to>
      <xdr:col>73</xdr:col>
      <xdr:colOff>44450</xdr:colOff>
      <xdr:row>37</xdr:row>
      <xdr:rowOff>20532</xdr:rowOff>
    </xdr:to>
    <xdr:sp macro="" textlink="">
      <xdr:nvSpPr>
        <xdr:cNvPr id="408" name="楕円 407">
          <a:extLst>
            <a:ext uri="{FF2B5EF4-FFF2-40B4-BE49-F238E27FC236}">
              <a16:creationId xmlns:a16="http://schemas.microsoft.com/office/drawing/2014/main" xmlns="" id="{B7BF72FB-FEB1-4218-B6FB-30B96133E212}"/>
            </a:ext>
          </a:extLst>
        </xdr:cNvPr>
        <xdr:cNvSpPr/>
      </xdr:nvSpPr>
      <xdr:spPr>
        <a:xfrm>
          <a:off x="15240000" y="6262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35</xdr:row>
      <xdr:rowOff>30709</xdr:rowOff>
    </xdr:from>
    <xdr:ext cx="762000" cy="259045"/>
    <xdr:sp macro="" textlink="">
      <xdr:nvSpPr>
        <xdr:cNvPr id="409" name="テキスト ボックス 408">
          <a:extLst>
            <a:ext uri="{FF2B5EF4-FFF2-40B4-BE49-F238E27FC236}">
              <a16:creationId xmlns:a16="http://schemas.microsoft.com/office/drawing/2014/main" xmlns="" id="{3BD5A5E7-7636-48CF-BEC7-C617F36E8C64}"/>
            </a:ext>
          </a:extLst>
        </xdr:cNvPr>
        <xdr:cNvSpPr txBox="1"/>
      </xdr:nvSpPr>
      <xdr:spPr>
        <a:xfrm>
          <a:off x="14909800" y="60314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104458</xdr:rowOff>
    </xdr:from>
    <xdr:to>
      <xdr:col>68</xdr:col>
      <xdr:colOff>203200</xdr:colOff>
      <xdr:row>37</xdr:row>
      <xdr:rowOff>34608</xdr:rowOff>
    </xdr:to>
    <xdr:sp macro="" textlink="">
      <xdr:nvSpPr>
        <xdr:cNvPr id="410" name="楕円 409">
          <a:extLst>
            <a:ext uri="{FF2B5EF4-FFF2-40B4-BE49-F238E27FC236}">
              <a16:creationId xmlns:a16="http://schemas.microsoft.com/office/drawing/2014/main" xmlns="" id="{4B39EBC1-729E-468F-9BCA-A49790E9756A}"/>
            </a:ext>
          </a:extLst>
        </xdr:cNvPr>
        <xdr:cNvSpPr/>
      </xdr:nvSpPr>
      <xdr:spPr>
        <a:xfrm>
          <a:off x="14351000" y="6276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44785</xdr:rowOff>
    </xdr:from>
    <xdr:ext cx="762000" cy="259045"/>
    <xdr:sp macro="" textlink="">
      <xdr:nvSpPr>
        <xdr:cNvPr id="411" name="テキスト ボックス 410">
          <a:extLst>
            <a:ext uri="{FF2B5EF4-FFF2-40B4-BE49-F238E27FC236}">
              <a16:creationId xmlns:a16="http://schemas.microsoft.com/office/drawing/2014/main" xmlns="" id="{A58D90FA-1BE0-4018-9842-349FF2321584}"/>
            </a:ext>
          </a:extLst>
        </xdr:cNvPr>
        <xdr:cNvSpPr txBox="1"/>
      </xdr:nvSpPr>
      <xdr:spPr>
        <a:xfrm>
          <a:off x="14020800" y="6045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110490</xdr:rowOff>
    </xdr:from>
    <xdr:to>
      <xdr:col>64</xdr:col>
      <xdr:colOff>152400</xdr:colOff>
      <xdr:row>37</xdr:row>
      <xdr:rowOff>40640</xdr:rowOff>
    </xdr:to>
    <xdr:sp macro="" textlink="">
      <xdr:nvSpPr>
        <xdr:cNvPr id="412" name="楕円 411">
          <a:extLst>
            <a:ext uri="{FF2B5EF4-FFF2-40B4-BE49-F238E27FC236}">
              <a16:creationId xmlns:a16="http://schemas.microsoft.com/office/drawing/2014/main" xmlns="" id="{8FEAA183-23D5-4E27-8CB0-4069EA49962B}"/>
            </a:ext>
          </a:extLst>
        </xdr:cNvPr>
        <xdr:cNvSpPr/>
      </xdr:nvSpPr>
      <xdr:spPr>
        <a:xfrm>
          <a:off x="13462000" y="628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50817</xdr:rowOff>
    </xdr:from>
    <xdr:ext cx="762000" cy="259045"/>
    <xdr:sp macro="" textlink="">
      <xdr:nvSpPr>
        <xdr:cNvPr id="413" name="テキスト ボックス 412">
          <a:extLst>
            <a:ext uri="{FF2B5EF4-FFF2-40B4-BE49-F238E27FC236}">
              <a16:creationId xmlns:a16="http://schemas.microsoft.com/office/drawing/2014/main" xmlns="" id="{36CFD12A-85E7-44D8-927C-0816F1D293BC}"/>
            </a:ext>
          </a:extLst>
        </xdr:cNvPr>
        <xdr:cNvSpPr txBox="1"/>
      </xdr:nvSpPr>
      <xdr:spPr>
        <a:xfrm>
          <a:off x="13131800" y="6051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xmlns="" id="{F31970ED-B594-4D02-9003-78E3E8C7DD3E}"/>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xmlns="" id="{866935CD-2B3F-4C9E-935B-52AA98924C2C}"/>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xmlns="" id="{03F5BB79-AD13-4956-BEA8-5167D90696E8}"/>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xmlns="" id="{AEF9F07A-80AF-4FAF-B535-B2945C9F04D9}"/>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xmlns="" id="{FBD93CDE-0C85-4E3F-849A-076611284623}"/>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xmlns="" id="{70308278-6ADD-488D-B698-55773775CB41}"/>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xmlns="" id="{ED538F96-49B8-4EE4-A583-590325E3536B}"/>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xmlns="" id="{691A35D9-2457-4892-AE10-BE5B1930ECF4}"/>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xmlns="" id="{AF77EC20-5F3B-434C-9FB2-F11F756D993D}"/>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xmlns="" id="{8B0F1F44-D0BB-4180-B2EF-CD5DFC76B7B6}"/>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xmlns="" id="{BDE498AE-E004-4F51-9174-7DFD4D605508}"/>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xmlns="" id="{1CF2B0EB-33E9-4226-8BBF-272D0582592F}"/>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xmlns="" id="{D9E1F869-AEE1-45FE-8231-FFC395E5E69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財政調整基金の取崩しを取り止めたことで充当可能基金が増加したことに加えて、近年実施してきた地方債の発行抑制と交付税措置率の高い地方債の優先的な発行により、ここ数年実施してきた本庁舎建設や光ファイバー網整備等の大型事業による地方債発行があっても、地方債残高の増加を抑えられていることから、前年度より</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0.9</a:t>
          </a: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％改善している。</a:t>
          </a:r>
          <a:endParaRPr kumimoji="0"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しかしながら、今後は基準財政需要額が減少し、将来負担比率の上昇が見込まれることから、財政健全化を図る計画的かつ効率的な財政運営に努める</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xmlns="" id="{C290258F-6418-4C25-8220-571DB634D6C5}"/>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xmlns="" id="{36ACE719-E7BD-4C1F-B1F5-263E21A7CD42}"/>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xmlns="" id="{098B7431-3E7F-4CAA-AF07-3C24826F662F}"/>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6350</xdr:rowOff>
    </xdr:from>
    <xdr:to>
      <xdr:col>85</xdr:col>
      <xdr:colOff>95250</xdr:colOff>
      <xdr:row>22</xdr:row>
      <xdr:rowOff>6350</xdr:rowOff>
    </xdr:to>
    <xdr:cxnSp macro="">
      <xdr:nvCxnSpPr>
        <xdr:cNvPr id="430" name="直線コネクタ 429">
          <a:extLst>
            <a:ext uri="{FF2B5EF4-FFF2-40B4-BE49-F238E27FC236}">
              <a16:creationId xmlns:a16="http://schemas.microsoft.com/office/drawing/2014/main" xmlns="" id="{584E9C9F-EA80-4BA6-A06B-F144DA0F6209}"/>
            </a:ext>
          </a:extLst>
        </xdr:cNvPr>
        <xdr:cNvCxnSpPr/>
      </xdr:nvCxnSpPr>
      <xdr:spPr>
        <a:xfrm>
          <a:off x="12827000" y="377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35577</xdr:rowOff>
    </xdr:from>
    <xdr:ext cx="762000" cy="259045"/>
    <xdr:sp macro="" textlink="">
      <xdr:nvSpPr>
        <xdr:cNvPr id="431" name="テキスト ボックス 430">
          <a:extLst>
            <a:ext uri="{FF2B5EF4-FFF2-40B4-BE49-F238E27FC236}">
              <a16:creationId xmlns:a16="http://schemas.microsoft.com/office/drawing/2014/main" xmlns="" id="{7E3D2414-7D88-48E2-BAF1-1D8DB261AFFE}"/>
            </a:ext>
          </a:extLst>
        </xdr:cNvPr>
        <xdr:cNvSpPr txBox="1"/>
      </xdr:nvSpPr>
      <xdr:spPr>
        <a:xfrm>
          <a:off x="12065000" y="363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2" name="直線コネクタ 431">
          <a:extLst>
            <a:ext uri="{FF2B5EF4-FFF2-40B4-BE49-F238E27FC236}">
              <a16:creationId xmlns:a16="http://schemas.microsoft.com/office/drawing/2014/main" xmlns="" id="{1E89ABBD-FF96-48D8-9148-0D21698DC9AA}"/>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3" name="テキスト ボックス 432">
          <a:extLst>
            <a:ext uri="{FF2B5EF4-FFF2-40B4-BE49-F238E27FC236}">
              <a16:creationId xmlns:a16="http://schemas.microsoft.com/office/drawing/2014/main" xmlns="" id="{6FF7A15F-6797-48B2-899F-8E16BCA2A167}"/>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0</xdr:rowOff>
    </xdr:from>
    <xdr:to>
      <xdr:col>85</xdr:col>
      <xdr:colOff>95250</xdr:colOff>
      <xdr:row>15</xdr:row>
      <xdr:rowOff>0</xdr:rowOff>
    </xdr:to>
    <xdr:cxnSp macro="">
      <xdr:nvCxnSpPr>
        <xdr:cNvPr id="434" name="直線コネクタ 433">
          <a:extLst>
            <a:ext uri="{FF2B5EF4-FFF2-40B4-BE49-F238E27FC236}">
              <a16:creationId xmlns:a16="http://schemas.microsoft.com/office/drawing/2014/main" xmlns="" id="{0F561CE1-09D9-4B4E-A91E-22C6F83F5C8E}"/>
            </a:ext>
          </a:extLst>
        </xdr:cNvPr>
        <xdr:cNvCxnSpPr/>
      </xdr:nvCxnSpPr>
      <xdr:spPr>
        <a:xfrm>
          <a:off x="12827000" y="257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29227</xdr:rowOff>
    </xdr:from>
    <xdr:ext cx="762000" cy="259045"/>
    <xdr:sp macro="" textlink="">
      <xdr:nvSpPr>
        <xdr:cNvPr id="435" name="テキスト ボックス 434">
          <a:extLst>
            <a:ext uri="{FF2B5EF4-FFF2-40B4-BE49-F238E27FC236}">
              <a16:creationId xmlns:a16="http://schemas.microsoft.com/office/drawing/2014/main" xmlns="" id="{97C4F70E-F4AC-480B-B3F2-67D11D1BF995}"/>
            </a:ext>
          </a:extLst>
        </xdr:cNvPr>
        <xdr:cNvSpPr txBox="1"/>
      </xdr:nvSpPr>
      <xdr:spPr>
        <a:xfrm>
          <a:off x="12065000" y="242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xmlns="" id="{3CE4E7AE-047F-4681-8658-D3E6DEF83AB1}"/>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xmlns="" id="{D1216BD3-B0F7-4DDA-B843-993FC9CFAFD1}"/>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15</xdr:row>
      <xdr:rowOff>0</xdr:rowOff>
    </xdr:from>
    <xdr:to>
      <xdr:col>81</xdr:col>
      <xdr:colOff>44450</xdr:colOff>
      <xdr:row>22</xdr:row>
      <xdr:rowOff>131223</xdr:rowOff>
    </xdr:to>
    <xdr:cxnSp macro="">
      <xdr:nvCxnSpPr>
        <xdr:cNvPr id="438" name="直線コネクタ 437">
          <a:extLst>
            <a:ext uri="{FF2B5EF4-FFF2-40B4-BE49-F238E27FC236}">
              <a16:creationId xmlns:a16="http://schemas.microsoft.com/office/drawing/2014/main" xmlns="" id="{22CA512B-3B94-4BBB-A0EE-5EE1E12F3AB3}"/>
            </a:ext>
          </a:extLst>
        </xdr:cNvPr>
        <xdr:cNvCxnSpPr/>
      </xdr:nvCxnSpPr>
      <xdr:spPr>
        <a:xfrm flipV="1">
          <a:off x="17018000" y="2571750"/>
          <a:ext cx="0" cy="13313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103300</xdr:rowOff>
    </xdr:from>
    <xdr:ext cx="762000" cy="259045"/>
    <xdr:sp macro="" textlink="">
      <xdr:nvSpPr>
        <xdr:cNvPr id="439" name="将来負担の状況最小値テキスト">
          <a:extLst>
            <a:ext uri="{FF2B5EF4-FFF2-40B4-BE49-F238E27FC236}">
              <a16:creationId xmlns:a16="http://schemas.microsoft.com/office/drawing/2014/main" xmlns="" id="{D2A04DAD-38FC-418A-B848-ABE426C44F9F}"/>
            </a:ext>
          </a:extLst>
        </xdr:cNvPr>
        <xdr:cNvSpPr txBox="1"/>
      </xdr:nvSpPr>
      <xdr:spPr>
        <a:xfrm>
          <a:off x="17106900" y="38752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131223</xdr:rowOff>
    </xdr:from>
    <xdr:to>
      <xdr:col>81</xdr:col>
      <xdr:colOff>133350</xdr:colOff>
      <xdr:row>22</xdr:row>
      <xdr:rowOff>131223</xdr:rowOff>
    </xdr:to>
    <xdr:cxnSp macro="">
      <xdr:nvCxnSpPr>
        <xdr:cNvPr id="440" name="直線コネクタ 439">
          <a:extLst>
            <a:ext uri="{FF2B5EF4-FFF2-40B4-BE49-F238E27FC236}">
              <a16:creationId xmlns:a16="http://schemas.microsoft.com/office/drawing/2014/main" xmlns="" id="{D0720AFD-2C88-4DD4-8BC6-1E0095856C31}"/>
            </a:ext>
          </a:extLst>
        </xdr:cNvPr>
        <xdr:cNvCxnSpPr/>
      </xdr:nvCxnSpPr>
      <xdr:spPr>
        <a:xfrm>
          <a:off x="16929100" y="3903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86377</xdr:rowOff>
    </xdr:from>
    <xdr:ext cx="762000" cy="259045"/>
    <xdr:sp macro="" textlink="">
      <xdr:nvSpPr>
        <xdr:cNvPr id="441" name="将来負担の状況最大値テキスト">
          <a:extLst>
            <a:ext uri="{FF2B5EF4-FFF2-40B4-BE49-F238E27FC236}">
              <a16:creationId xmlns:a16="http://schemas.microsoft.com/office/drawing/2014/main" xmlns="" id="{45F9C19E-0D59-4CF2-9E36-1D4A70451947}"/>
            </a:ext>
          </a:extLst>
        </xdr:cNvPr>
        <xdr:cNvSpPr txBox="1"/>
      </xdr:nvSpPr>
      <xdr:spPr>
        <a:xfrm>
          <a:off x="17106900" y="231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15</xdr:row>
      <xdr:rowOff>0</xdr:rowOff>
    </xdr:from>
    <xdr:to>
      <xdr:col>81</xdr:col>
      <xdr:colOff>133350</xdr:colOff>
      <xdr:row>15</xdr:row>
      <xdr:rowOff>0</xdr:rowOff>
    </xdr:to>
    <xdr:cxnSp macro="">
      <xdr:nvCxnSpPr>
        <xdr:cNvPr id="442" name="直線コネクタ 441">
          <a:extLst>
            <a:ext uri="{FF2B5EF4-FFF2-40B4-BE49-F238E27FC236}">
              <a16:creationId xmlns:a16="http://schemas.microsoft.com/office/drawing/2014/main" xmlns="" id="{E40849EF-8A29-4EB2-89B5-CF0079EA73A4}"/>
            </a:ext>
          </a:extLst>
        </xdr:cNvPr>
        <xdr:cNvCxnSpPr/>
      </xdr:nvCxnSpPr>
      <xdr:spPr>
        <a:xfrm>
          <a:off x="16929100" y="257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50673</xdr:rowOff>
    </xdr:from>
    <xdr:to>
      <xdr:col>81</xdr:col>
      <xdr:colOff>44450</xdr:colOff>
      <xdr:row>15</xdr:row>
      <xdr:rowOff>56102</xdr:rowOff>
    </xdr:to>
    <xdr:cxnSp macro="">
      <xdr:nvCxnSpPr>
        <xdr:cNvPr id="443" name="直線コネクタ 442">
          <a:extLst>
            <a:ext uri="{FF2B5EF4-FFF2-40B4-BE49-F238E27FC236}">
              <a16:creationId xmlns:a16="http://schemas.microsoft.com/office/drawing/2014/main" xmlns="" id="{D01D69AB-3396-47E0-9736-EEF522DB574C}"/>
            </a:ext>
          </a:extLst>
        </xdr:cNvPr>
        <xdr:cNvCxnSpPr/>
      </xdr:nvCxnSpPr>
      <xdr:spPr>
        <a:xfrm flipV="1">
          <a:off x="16179800" y="2622423"/>
          <a:ext cx="838200" cy="5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15</xdr:row>
      <xdr:rowOff>35450</xdr:rowOff>
    </xdr:from>
    <xdr:ext cx="762000" cy="259045"/>
    <xdr:sp macro="" textlink="">
      <xdr:nvSpPr>
        <xdr:cNvPr id="444" name="将来負担の状況平均値テキスト">
          <a:extLst>
            <a:ext uri="{FF2B5EF4-FFF2-40B4-BE49-F238E27FC236}">
              <a16:creationId xmlns:a16="http://schemas.microsoft.com/office/drawing/2014/main" xmlns="" id="{3E9662D2-390F-4449-8393-782BC0F75A44}"/>
            </a:ext>
          </a:extLst>
        </xdr:cNvPr>
        <xdr:cNvSpPr txBox="1"/>
      </xdr:nvSpPr>
      <xdr:spPr>
        <a:xfrm>
          <a:off x="17106900" y="26072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43910</xdr:rowOff>
    </xdr:from>
    <xdr:to>
      <xdr:col>81</xdr:col>
      <xdr:colOff>95250</xdr:colOff>
      <xdr:row>15</xdr:row>
      <xdr:rowOff>145510</xdr:rowOff>
    </xdr:to>
    <xdr:sp macro="" textlink="">
      <xdr:nvSpPr>
        <xdr:cNvPr id="445" name="フローチャート: 判断 444">
          <a:extLst>
            <a:ext uri="{FF2B5EF4-FFF2-40B4-BE49-F238E27FC236}">
              <a16:creationId xmlns:a16="http://schemas.microsoft.com/office/drawing/2014/main" xmlns="" id="{2C3E0C4D-4E26-4AA2-91F4-A05A12136AF8}"/>
            </a:ext>
          </a:extLst>
        </xdr:cNvPr>
        <xdr:cNvSpPr/>
      </xdr:nvSpPr>
      <xdr:spPr>
        <a:xfrm>
          <a:off x="16967200" y="2615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56102</xdr:rowOff>
    </xdr:from>
    <xdr:to>
      <xdr:col>77</xdr:col>
      <xdr:colOff>44450</xdr:colOff>
      <xdr:row>15</xdr:row>
      <xdr:rowOff>98330</xdr:rowOff>
    </xdr:to>
    <xdr:cxnSp macro="">
      <xdr:nvCxnSpPr>
        <xdr:cNvPr id="446" name="直線コネクタ 445">
          <a:extLst>
            <a:ext uri="{FF2B5EF4-FFF2-40B4-BE49-F238E27FC236}">
              <a16:creationId xmlns:a16="http://schemas.microsoft.com/office/drawing/2014/main" xmlns="" id="{E9D0015E-38FB-47F2-AD10-6F941B3C6B8C}"/>
            </a:ext>
          </a:extLst>
        </xdr:cNvPr>
        <xdr:cNvCxnSpPr/>
      </xdr:nvCxnSpPr>
      <xdr:spPr>
        <a:xfrm flipV="1">
          <a:off x="15290800" y="2627852"/>
          <a:ext cx="889000" cy="42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15</xdr:row>
      <xdr:rowOff>101219</xdr:rowOff>
    </xdr:from>
    <xdr:to>
      <xdr:col>77</xdr:col>
      <xdr:colOff>95250</xdr:colOff>
      <xdr:row>16</xdr:row>
      <xdr:rowOff>31369</xdr:rowOff>
    </xdr:to>
    <xdr:sp macro="" textlink="">
      <xdr:nvSpPr>
        <xdr:cNvPr id="447" name="フローチャート: 判断 446">
          <a:extLst>
            <a:ext uri="{FF2B5EF4-FFF2-40B4-BE49-F238E27FC236}">
              <a16:creationId xmlns:a16="http://schemas.microsoft.com/office/drawing/2014/main" xmlns="" id="{8570E55F-B4A4-4147-A9B3-F31A2CD58FEB}"/>
            </a:ext>
          </a:extLst>
        </xdr:cNvPr>
        <xdr:cNvSpPr/>
      </xdr:nvSpPr>
      <xdr:spPr>
        <a:xfrm>
          <a:off x="16129000" y="2672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16146</xdr:rowOff>
    </xdr:from>
    <xdr:ext cx="736600" cy="259045"/>
    <xdr:sp macro="" textlink="">
      <xdr:nvSpPr>
        <xdr:cNvPr id="448" name="テキスト ボックス 447">
          <a:extLst>
            <a:ext uri="{FF2B5EF4-FFF2-40B4-BE49-F238E27FC236}">
              <a16:creationId xmlns:a16="http://schemas.microsoft.com/office/drawing/2014/main" xmlns="" id="{FD381EDA-1CBA-47F1-B9B1-EE3C63946D91}"/>
            </a:ext>
          </a:extLst>
        </xdr:cNvPr>
        <xdr:cNvSpPr txBox="1"/>
      </xdr:nvSpPr>
      <xdr:spPr>
        <a:xfrm>
          <a:off x="15798800" y="27593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98330</xdr:rowOff>
    </xdr:from>
    <xdr:to>
      <xdr:col>72</xdr:col>
      <xdr:colOff>203200</xdr:colOff>
      <xdr:row>15</xdr:row>
      <xdr:rowOff>156845</xdr:rowOff>
    </xdr:to>
    <xdr:cxnSp macro="">
      <xdr:nvCxnSpPr>
        <xdr:cNvPr id="449" name="直線コネクタ 448">
          <a:extLst>
            <a:ext uri="{FF2B5EF4-FFF2-40B4-BE49-F238E27FC236}">
              <a16:creationId xmlns:a16="http://schemas.microsoft.com/office/drawing/2014/main" xmlns="" id="{166ADDF8-E5B0-4B5E-8BA9-ED4EF21839E9}"/>
            </a:ext>
          </a:extLst>
        </xdr:cNvPr>
        <xdr:cNvCxnSpPr/>
      </xdr:nvCxnSpPr>
      <xdr:spPr>
        <a:xfrm flipV="1">
          <a:off x="14401800" y="2670080"/>
          <a:ext cx="889000" cy="58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16</xdr:row>
      <xdr:rowOff>28099</xdr:rowOff>
    </xdr:from>
    <xdr:to>
      <xdr:col>73</xdr:col>
      <xdr:colOff>44450</xdr:colOff>
      <xdr:row>16</xdr:row>
      <xdr:rowOff>129699</xdr:rowOff>
    </xdr:to>
    <xdr:sp macro="" textlink="">
      <xdr:nvSpPr>
        <xdr:cNvPr id="450" name="フローチャート: 判断 449">
          <a:extLst>
            <a:ext uri="{FF2B5EF4-FFF2-40B4-BE49-F238E27FC236}">
              <a16:creationId xmlns:a16="http://schemas.microsoft.com/office/drawing/2014/main" xmlns="" id="{243BAEF9-B778-409D-B6FE-E53DE486DC8F}"/>
            </a:ext>
          </a:extLst>
        </xdr:cNvPr>
        <xdr:cNvSpPr/>
      </xdr:nvSpPr>
      <xdr:spPr>
        <a:xfrm>
          <a:off x="15240000" y="2771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114476</xdr:rowOff>
    </xdr:from>
    <xdr:ext cx="762000" cy="259045"/>
    <xdr:sp macro="" textlink="">
      <xdr:nvSpPr>
        <xdr:cNvPr id="451" name="テキスト ボックス 450">
          <a:extLst>
            <a:ext uri="{FF2B5EF4-FFF2-40B4-BE49-F238E27FC236}">
              <a16:creationId xmlns:a16="http://schemas.microsoft.com/office/drawing/2014/main" xmlns="" id="{F8C93262-3ADE-48A8-9366-8B8E9F004AB2}"/>
            </a:ext>
          </a:extLst>
        </xdr:cNvPr>
        <xdr:cNvSpPr txBox="1"/>
      </xdr:nvSpPr>
      <xdr:spPr>
        <a:xfrm>
          <a:off x="14909800" y="2857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51880</xdr:rowOff>
    </xdr:from>
    <xdr:to>
      <xdr:col>68</xdr:col>
      <xdr:colOff>152400</xdr:colOff>
      <xdr:row>15</xdr:row>
      <xdr:rowOff>156845</xdr:rowOff>
    </xdr:to>
    <xdr:cxnSp macro="">
      <xdr:nvCxnSpPr>
        <xdr:cNvPr id="452" name="直線コネクタ 451">
          <a:extLst>
            <a:ext uri="{FF2B5EF4-FFF2-40B4-BE49-F238E27FC236}">
              <a16:creationId xmlns:a16="http://schemas.microsoft.com/office/drawing/2014/main" xmlns="" id="{8647DB67-8670-441E-BC61-1FB2EEA99DD3}"/>
            </a:ext>
          </a:extLst>
        </xdr:cNvPr>
        <xdr:cNvCxnSpPr/>
      </xdr:nvCxnSpPr>
      <xdr:spPr>
        <a:xfrm>
          <a:off x="13512800" y="2623630"/>
          <a:ext cx="889000" cy="104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16</xdr:row>
      <xdr:rowOff>73946</xdr:rowOff>
    </xdr:from>
    <xdr:to>
      <xdr:col>68</xdr:col>
      <xdr:colOff>203200</xdr:colOff>
      <xdr:row>17</xdr:row>
      <xdr:rowOff>4096</xdr:rowOff>
    </xdr:to>
    <xdr:sp macro="" textlink="">
      <xdr:nvSpPr>
        <xdr:cNvPr id="453" name="フローチャート: 判断 452">
          <a:extLst>
            <a:ext uri="{FF2B5EF4-FFF2-40B4-BE49-F238E27FC236}">
              <a16:creationId xmlns:a16="http://schemas.microsoft.com/office/drawing/2014/main" xmlns="" id="{A45A477D-C73D-40C0-962D-080AE6F05578}"/>
            </a:ext>
          </a:extLst>
        </xdr:cNvPr>
        <xdr:cNvSpPr/>
      </xdr:nvSpPr>
      <xdr:spPr>
        <a:xfrm>
          <a:off x="14351000" y="2817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160323</xdr:rowOff>
    </xdr:from>
    <xdr:ext cx="762000" cy="259045"/>
    <xdr:sp macro="" textlink="">
      <xdr:nvSpPr>
        <xdr:cNvPr id="454" name="テキスト ボックス 453">
          <a:extLst>
            <a:ext uri="{FF2B5EF4-FFF2-40B4-BE49-F238E27FC236}">
              <a16:creationId xmlns:a16="http://schemas.microsoft.com/office/drawing/2014/main" xmlns="" id="{8AA9E844-B8E2-4AC6-8195-F924734592E7}"/>
            </a:ext>
          </a:extLst>
        </xdr:cNvPr>
        <xdr:cNvSpPr txBox="1"/>
      </xdr:nvSpPr>
      <xdr:spPr>
        <a:xfrm>
          <a:off x="14020800" y="2903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67310</xdr:rowOff>
    </xdr:from>
    <xdr:to>
      <xdr:col>64</xdr:col>
      <xdr:colOff>152400</xdr:colOff>
      <xdr:row>16</xdr:row>
      <xdr:rowOff>168910</xdr:rowOff>
    </xdr:to>
    <xdr:sp macro="" textlink="">
      <xdr:nvSpPr>
        <xdr:cNvPr id="455" name="フローチャート: 判断 454">
          <a:extLst>
            <a:ext uri="{FF2B5EF4-FFF2-40B4-BE49-F238E27FC236}">
              <a16:creationId xmlns:a16="http://schemas.microsoft.com/office/drawing/2014/main" xmlns="" id="{531C5670-BC86-4974-B0CB-B1E931C75948}"/>
            </a:ext>
          </a:extLst>
        </xdr:cNvPr>
        <xdr:cNvSpPr/>
      </xdr:nvSpPr>
      <xdr:spPr>
        <a:xfrm>
          <a:off x="13462000" y="281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153687</xdr:rowOff>
    </xdr:from>
    <xdr:ext cx="762000" cy="259045"/>
    <xdr:sp macro="" textlink="">
      <xdr:nvSpPr>
        <xdr:cNvPr id="456" name="テキスト ボックス 455">
          <a:extLst>
            <a:ext uri="{FF2B5EF4-FFF2-40B4-BE49-F238E27FC236}">
              <a16:creationId xmlns:a16="http://schemas.microsoft.com/office/drawing/2014/main" xmlns="" id="{2014B48B-5A94-4FC3-86A4-53410E75AD19}"/>
            </a:ext>
          </a:extLst>
        </xdr:cNvPr>
        <xdr:cNvSpPr txBox="1"/>
      </xdr:nvSpPr>
      <xdr:spPr>
        <a:xfrm>
          <a:off x="13131800" y="2896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xmlns="" id="{EE934E2B-B13F-4A5B-859A-CD62CA333EFD}"/>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xmlns="" id="{62385039-C4F4-46BD-AC91-FB00FC3CFF21}"/>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xmlns="" id="{BA3154DA-F07B-4617-A6B1-4C48773EF65E}"/>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xmlns="" id="{08DF38EB-FD32-41DC-8308-44780FD0045F}"/>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xmlns="" id="{60649666-85B6-412C-AB08-47AD9433B2F3}"/>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171323</xdr:rowOff>
    </xdr:from>
    <xdr:to>
      <xdr:col>81</xdr:col>
      <xdr:colOff>95250</xdr:colOff>
      <xdr:row>15</xdr:row>
      <xdr:rowOff>101473</xdr:rowOff>
    </xdr:to>
    <xdr:sp macro="" textlink="">
      <xdr:nvSpPr>
        <xdr:cNvPr id="462" name="楕円 461">
          <a:extLst>
            <a:ext uri="{FF2B5EF4-FFF2-40B4-BE49-F238E27FC236}">
              <a16:creationId xmlns:a16="http://schemas.microsoft.com/office/drawing/2014/main" xmlns="" id="{965E91AE-647E-4A0F-8DA2-1CAE86B9D178}"/>
            </a:ext>
          </a:extLst>
        </xdr:cNvPr>
        <xdr:cNvSpPr/>
      </xdr:nvSpPr>
      <xdr:spPr>
        <a:xfrm>
          <a:off x="16967200" y="2571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92600</xdr:rowOff>
    </xdr:from>
    <xdr:ext cx="762000" cy="259045"/>
    <xdr:sp macro="" textlink="">
      <xdr:nvSpPr>
        <xdr:cNvPr id="463" name="将来負担の状況該当値テキスト">
          <a:extLst>
            <a:ext uri="{FF2B5EF4-FFF2-40B4-BE49-F238E27FC236}">
              <a16:creationId xmlns:a16="http://schemas.microsoft.com/office/drawing/2014/main" xmlns="" id="{776BF3AE-72DB-48AA-BF74-034B9F71E15B}"/>
            </a:ext>
          </a:extLst>
        </xdr:cNvPr>
        <xdr:cNvSpPr txBox="1"/>
      </xdr:nvSpPr>
      <xdr:spPr>
        <a:xfrm>
          <a:off x="17106900" y="2492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5302</xdr:rowOff>
    </xdr:from>
    <xdr:to>
      <xdr:col>77</xdr:col>
      <xdr:colOff>95250</xdr:colOff>
      <xdr:row>15</xdr:row>
      <xdr:rowOff>106902</xdr:rowOff>
    </xdr:to>
    <xdr:sp macro="" textlink="">
      <xdr:nvSpPr>
        <xdr:cNvPr id="464" name="楕円 463">
          <a:extLst>
            <a:ext uri="{FF2B5EF4-FFF2-40B4-BE49-F238E27FC236}">
              <a16:creationId xmlns:a16="http://schemas.microsoft.com/office/drawing/2014/main" xmlns="" id="{0DDEB741-DA6F-4578-B601-30A0C89D355B}"/>
            </a:ext>
          </a:extLst>
        </xdr:cNvPr>
        <xdr:cNvSpPr/>
      </xdr:nvSpPr>
      <xdr:spPr>
        <a:xfrm>
          <a:off x="16129000" y="2577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117079</xdr:rowOff>
    </xdr:from>
    <xdr:ext cx="736600" cy="259045"/>
    <xdr:sp macro="" textlink="">
      <xdr:nvSpPr>
        <xdr:cNvPr id="465" name="テキスト ボックス 464">
          <a:extLst>
            <a:ext uri="{FF2B5EF4-FFF2-40B4-BE49-F238E27FC236}">
              <a16:creationId xmlns:a16="http://schemas.microsoft.com/office/drawing/2014/main" xmlns="" id="{3411B114-D585-44DD-8160-4A0955199288}"/>
            </a:ext>
          </a:extLst>
        </xdr:cNvPr>
        <xdr:cNvSpPr txBox="1"/>
      </xdr:nvSpPr>
      <xdr:spPr>
        <a:xfrm>
          <a:off x="15798800" y="23459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47530</xdr:rowOff>
    </xdr:from>
    <xdr:to>
      <xdr:col>73</xdr:col>
      <xdr:colOff>44450</xdr:colOff>
      <xdr:row>15</xdr:row>
      <xdr:rowOff>149130</xdr:rowOff>
    </xdr:to>
    <xdr:sp macro="" textlink="">
      <xdr:nvSpPr>
        <xdr:cNvPr id="466" name="楕円 465">
          <a:extLst>
            <a:ext uri="{FF2B5EF4-FFF2-40B4-BE49-F238E27FC236}">
              <a16:creationId xmlns:a16="http://schemas.microsoft.com/office/drawing/2014/main" xmlns="" id="{C33432CB-7244-4C75-A818-EABF5F022CBC}"/>
            </a:ext>
          </a:extLst>
        </xdr:cNvPr>
        <xdr:cNvSpPr/>
      </xdr:nvSpPr>
      <xdr:spPr>
        <a:xfrm>
          <a:off x="15240000" y="261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159307</xdr:rowOff>
    </xdr:from>
    <xdr:ext cx="762000" cy="259045"/>
    <xdr:sp macro="" textlink="">
      <xdr:nvSpPr>
        <xdr:cNvPr id="467" name="テキスト ボックス 466">
          <a:extLst>
            <a:ext uri="{FF2B5EF4-FFF2-40B4-BE49-F238E27FC236}">
              <a16:creationId xmlns:a16="http://schemas.microsoft.com/office/drawing/2014/main" xmlns="" id="{7ACE8B24-5964-41DC-B1DA-CB744331BB5B}"/>
            </a:ext>
          </a:extLst>
        </xdr:cNvPr>
        <xdr:cNvSpPr txBox="1"/>
      </xdr:nvSpPr>
      <xdr:spPr>
        <a:xfrm>
          <a:off x="14909800" y="238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106045</xdr:rowOff>
    </xdr:from>
    <xdr:to>
      <xdr:col>68</xdr:col>
      <xdr:colOff>203200</xdr:colOff>
      <xdr:row>16</xdr:row>
      <xdr:rowOff>36195</xdr:rowOff>
    </xdr:to>
    <xdr:sp macro="" textlink="">
      <xdr:nvSpPr>
        <xdr:cNvPr id="468" name="楕円 467">
          <a:extLst>
            <a:ext uri="{FF2B5EF4-FFF2-40B4-BE49-F238E27FC236}">
              <a16:creationId xmlns:a16="http://schemas.microsoft.com/office/drawing/2014/main" xmlns="" id="{B8636832-16C0-4F66-8889-495400A4249E}"/>
            </a:ext>
          </a:extLst>
        </xdr:cNvPr>
        <xdr:cNvSpPr/>
      </xdr:nvSpPr>
      <xdr:spPr>
        <a:xfrm>
          <a:off x="14351000" y="2677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46372</xdr:rowOff>
    </xdr:from>
    <xdr:ext cx="762000" cy="259045"/>
    <xdr:sp macro="" textlink="">
      <xdr:nvSpPr>
        <xdr:cNvPr id="469" name="テキスト ボックス 468">
          <a:extLst>
            <a:ext uri="{FF2B5EF4-FFF2-40B4-BE49-F238E27FC236}">
              <a16:creationId xmlns:a16="http://schemas.microsoft.com/office/drawing/2014/main" xmlns="" id="{C3D646E2-16E1-4CD5-AA89-4652693E94B1}"/>
            </a:ext>
          </a:extLst>
        </xdr:cNvPr>
        <xdr:cNvSpPr txBox="1"/>
      </xdr:nvSpPr>
      <xdr:spPr>
        <a:xfrm>
          <a:off x="14020800" y="2446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1080</xdr:rowOff>
    </xdr:from>
    <xdr:to>
      <xdr:col>64</xdr:col>
      <xdr:colOff>152400</xdr:colOff>
      <xdr:row>15</xdr:row>
      <xdr:rowOff>102680</xdr:rowOff>
    </xdr:to>
    <xdr:sp macro="" textlink="">
      <xdr:nvSpPr>
        <xdr:cNvPr id="470" name="楕円 469">
          <a:extLst>
            <a:ext uri="{FF2B5EF4-FFF2-40B4-BE49-F238E27FC236}">
              <a16:creationId xmlns:a16="http://schemas.microsoft.com/office/drawing/2014/main" xmlns="" id="{4BF8CC22-4225-483C-BFB8-78C52097DA38}"/>
            </a:ext>
          </a:extLst>
        </xdr:cNvPr>
        <xdr:cNvSpPr/>
      </xdr:nvSpPr>
      <xdr:spPr>
        <a:xfrm>
          <a:off x="13462000" y="257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112857</xdr:rowOff>
    </xdr:from>
    <xdr:ext cx="762000" cy="259045"/>
    <xdr:sp macro="" textlink="">
      <xdr:nvSpPr>
        <xdr:cNvPr id="471" name="テキスト ボックス 470">
          <a:extLst>
            <a:ext uri="{FF2B5EF4-FFF2-40B4-BE49-F238E27FC236}">
              <a16:creationId xmlns:a16="http://schemas.microsoft.com/office/drawing/2014/main" xmlns="" id="{1727D51B-764D-4795-A225-7EEB15724893}"/>
            </a:ext>
          </a:extLst>
        </xdr:cNvPr>
        <xdr:cNvSpPr txBox="1"/>
      </xdr:nvSpPr>
      <xdr:spPr>
        <a:xfrm>
          <a:off x="13131800" y="2341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xmlns=""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xmlns=""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xmlns=""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xmlns=""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山口県長門市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xmlns=""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xmlns=""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xmlns=""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xmlns=""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xmlns=""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xmlns=""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xmlns=""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31,664
31,214
357.31
23,301,596
21,569,963
1,540,987
12,624,976
20,700,251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xmlns=""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xmlns=""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xmlns=""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xmlns=""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xmlns=""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xmlns=""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xmlns=""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xmlns=""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xmlns=""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xmlns=""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xmlns=""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xmlns=""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xmlns=""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xmlns=""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xmlns=""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xmlns=""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xmlns=""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xmlns=""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xmlns=""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xmlns=""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xmlns=""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xmlns=""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xmlns=""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xmlns=""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xmlns=""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xmlns=""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xmlns=""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xmlns=""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xmlns=""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xmlns=""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xmlns=""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xmlns=""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人事院勧告に準じた給与改定等により、職員給が増加しているものの、退職手当の減少により、人件費に係る経常収支比率は前年度と比較して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％の減少となっている。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類似団体と比較すると、依然として類似団体平均値を上回る状況であり、今後も民間活力の活用や事務事業の効率化を図り、人件費総額の抑制に努める。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xmlns=""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xmlns=""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xmlns=""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xmlns=""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xmlns=""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xmlns=""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xmlns=""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xmlns=""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xmlns=""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xmlns=""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xmlns=""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xmlns=""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xmlns=""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xmlns=""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xmlns=""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xmlns=""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31750</xdr:rowOff>
    </xdr:from>
    <xdr:to>
      <xdr:col>24</xdr:col>
      <xdr:colOff>25400</xdr:colOff>
      <xdr:row>41</xdr:row>
      <xdr:rowOff>16510</xdr:rowOff>
    </xdr:to>
    <xdr:cxnSp macro="">
      <xdr:nvCxnSpPr>
        <xdr:cNvPr id="61" name="直線コネクタ 60">
          <a:extLst>
            <a:ext uri="{FF2B5EF4-FFF2-40B4-BE49-F238E27FC236}">
              <a16:creationId xmlns:a16="http://schemas.microsoft.com/office/drawing/2014/main" xmlns="" id="{00000000-0008-0000-0400-00003D000000}"/>
            </a:ext>
          </a:extLst>
        </xdr:cNvPr>
        <xdr:cNvCxnSpPr/>
      </xdr:nvCxnSpPr>
      <xdr:spPr>
        <a:xfrm flipV="1">
          <a:off x="4826000" y="568960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160037</xdr:rowOff>
    </xdr:from>
    <xdr:ext cx="762000" cy="259045"/>
    <xdr:sp macro="" textlink="">
      <xdr:nvSpPr>
        <xdr:cNvPr id="62" name="人件費最小値テキスト">
          <a:extLst>
            <a:ext uri="{FF2B5EF4-FFF2-40B4-BE49-F238E27FC236}">
              <a16:creationId xmlns:a16="http://schemas.microsoft.com/office/drawing/2014/main" xmlns="" id="{00000000-0008-0000-0400-00003E000000}"/>
            </a:ext>
          </a:extLst>
        </xdr:cNvPr>
        <xdr:cNvSpPr txBox="1"/>
      </xdr:nvSpPr>
      <xdr:spPr>
        <a:xfrm>
          <a:off x="4914900" y="7018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16510</xdr:rowOff>
    </xdr:from>
    <xdr:to>
      <xdr:col>24</xdr:col>
      <xdr:colOff>114300</xdr:colOff>
      <xdr:row>41</xdr:row>
      <xdr:rowOff>16510</xdr:rowOff>
    </xdr:to>
    <xdr:cxnSp macro="">
      <xdr:nvCxnSpPr>
        <xdr:cNvPr id="63" name="直線コネクタ 62">
          <a:extLst>
            <a:ext uri="{FF2B5EF4-FFF2-40B4-BE49-F238E27FC236}">
              <a16:creationId xmlns:a16="http://schemas.microsoft.com/office/drawing/2014/main" xmlns="" id="{00000000-0008-0000-0400-00003F000000}"/>
            </a:ext>
          </a:extLst>
        </xdr:cNvPr>
        <xdr:cNvCxnSpPr/>
      </xdr:nvCxnSpPr>
      <xdr:spPr>
        <a:xfrm>
          <a:off x="4737100" y="7045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118127</xdr:rowOff>
    </xdr:from>
    <xdr:ext cx="762000" cy="259045"/>
    <xdr:sp macro="" textlink="">
      <xdr:nvSpPr>
        <xdr:cNvPr id="64" name="人件費最大値テキスト">
          <a:extLst>
            <a:ext uri="{FF2B5EF4-FFF2-40B4-BE49-F238E27FC236}">
              <a16:creationId xmlns:a16="http://schemas.microsoft.com/office/drawing/2014/main" xmlns="" id="{00000000-0008-0000-0400-000040000000}"/>
            </a:ext>
          </a:extLst>
        </xdr:cNvPr>
        <xdr:cNvSpPr txBox="1"/>
      </xdr:nvSpPr>
      <xdr:spPr>
        <a:xfrm>
          <a:off x="4914900" y="543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31750</xdr:rowOff>
    </xdr:from>
    <xdr:to>
      <xdr:col>24</xdr:col>
      <xdr:colOff>114300</xdr:colOff>
      <xdr:row>33</xdr:row>
      <xdr:rowOff>31750</xdr:rowOff>
    </xdr:to>
    <xdr:cxnSp macro="">
      <xdr:nvCxnSpPr>
        <xdr:cNvPr id="65" name="直線コネクタ 64">
          <a:extLst>
            <a:ext uri="{FF2B5EF4-FFF2-40B4-BE49-F238E27FC236}">
              <a16:creationId xmlns:a16="http://schemas.microsoft.com/office/drawing/2014/main" xmlns="" id="{00000000-0008-0000-0400-000041000000}"/>
            </a:ext>
          </a:extLst>
        </xdr:cNvPr>
        <xdr:cNvCxnSpPr/>
      </xdr:nvCxnSpPr>
      <xdr:spPr>
        <a:xfrm>
          <a:off x="4737100" y="5689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96520</xdr:rowOff>
    </xdr:from>
    <xdr:to>
      <xdr:col>24</xdr:col>
      <xdr:colOff>25400</xdr:colOff>
      <xdr:row>38</xdr:row>
      <xdr:rowOff>104140</xdr:rowOff>
    </xdr:to>
    <xdr:cxnSp macro="">
      <xdr:nvCxnSpPr>
        <xdr:cNvPr id="66" name="直線コネクタ 65">
          <a:extLst>
            <a:ext uri="{FF2B5EF4-FFF2-40B4-BE49-F238E27FC236}">
              <a16:creationId xmlns:a16="http://schemas.microsoft.com/office/drawing/2014/main" xmlns="" id="{00000000-0008-0000-0400-000042000000}"/>
            </a:ext>
          </a:extLst>
        </xdr:cNvPr>
        <xdr:cNvCxnSpPr/>
      </xdr:nvCxnSpPr>
      <xdr:spPr>
        <a:xfrm flipV="1">
          <a:off x="3987800" y="661162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35577</xdr:rowOff>
    </xdr:from>
    <xdr:ext cx="762000" cy="259045"/>
    <xdr:sp macro="" textlink="">
      <xdr:nvSpPr>
        <xdr:cNvPr id="67" name="人件費平均値テキスト">
          <a:extLst>
            <a:ext uri="{FF2B5EF4-FFF2-40B4-BE49-F238E27FC236}">
              <a16:creationId xmlns:a16="http://schemas.microsoft.com/office/drawing/2014/main" xmlns="" id="{00000000-0008-0000-0400-000043000000}"/>
            </a:ext>
          </a:extLst>
        </xdr:cNvPr>
        <xdr:cNvSpPr txBox="1"/>
      </xdr:nvSpPr>
      <xdr:spPr>
        <a:xfrm>
          <a:off x="4914900" y="6207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19050</xdr:rowOff>
    </xdr:from>
    <xdr:to>
      <xdr:col>24</xdr:col>
      <xdr:colOff>76200</xdr:colOff>
      <xdr:row>37</xdr:row>
      <xdr:rowOff>120650</xdr:rowOff>
    </xdr:to>
    <xdr:sp macro="" textlink="">
      <xdr:nvSpPr>
        <xdr:cNvPr id="68" name="フローチャート: 判断 67">
          <a:extLst>
            <a:ext uri="{FF2B5EF4-FFF2-40B4-BE49-F238E27FC236}">
              <a16:creationId xmlns:a16="http://schemas.microsoft.com/office/drawing/2014/main" xmlns="" id="{00000000-0008-0000-0400-000044000000}"/>
            </a:ext>
          </a:extLst>
        </xdr:cNvPr>
        <xdr:cNvSpPr/>
      </xdr:nvSpPr>
      <xdr:spPr>
        <a:xfrm>
          <a:off x="47752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104140</xdr:rowOff>
    </xdr:from>
    <xdr:to>
      <xdr:col>19</xdr:col>
      <xdr:colOff>187325</xdr:colOff>
      <xdr:row>39</xdr:row>
      <xdr:rowOff>138430</xdr:rowOff>
    </xdr:to>
    <xdr:cxnSp macro="">
      <xdr:nvCxnSpPr>
        <xdr:cNvPr id="69" name="直線コネクタ 68">
          <a:extLst>
            <a:ext uri="{FF2B5EF4-FFF2-40B4-BE49-F238E27FC236}">
              <a16:creationId xmlns:a16="http://schemas.microsoft.com/office/drawing/2014/main" xmlns="" id="{00000000-0008-0000-0400-000045000000}"/>
            </a:ext>
          </a:extLst>
        </xdr:cNvPr>
        <xdr:cNvCxnSpPr/>
      </xdr:nvCxnSpPr>
      <xdr:spPr>
        <a:xfrm flipV="1">
          <a:off x="3098800" y="6619240"/>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144780</xdr:rowOff>
    </xdr:from>
    <xdr:to>
      <xdr:col>20</xdr:col>
      <xdr:colOff>38100</xdr:colOff>
      <xdr:row>37</xdr:row>
      <xdr:rowOff>74930</xdr:rowOff>
    </xdr:to>
    <xdr:sp macro="" textlink="">
      <xdr:nvSpPr>
        <xdr:cNvPr id="70" name="フローチャート: 判断 69">
          <a:extLst>
            <a:ext uri="{FF2B5EF4-FFF2-40B4-BE49-F238E27FC236}">
              <a16:creationId xmlns:a16="http://schemas.microsoft.com/office/drawing/2014/main" xmlns="" id="{00000000-0008-0000-0400-000046000000}"/>
            </a:ext>
          </a:extLst>
        </xdr:cNvPr>
        <xdr:cNvSpPr/>
      </xdr:nvSpPr>
      <xdr:spPr>
        <a:xfrm>
          <a:off x="3937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85107</xdr:rowOff>
    </xdr:from>
    <xdr:ext cx="736600" cy="259045"/>
    <xdr:sp macro="" textlink="">
      <xdr:nvSpPr>
        <xdr:cNvPr id="71" name="テキスト ボックス 70">
          <a:extLst>
            <a:ext uri="{FF2B5EF4-FFF2-40B4-BE49-F238E27FC236}">
              <a16:creationId xmlns:a16="http://schemas.microsoft.com/office/drawing/2014/main" xmlns="" id="{00000000-0008-0000-0400-000047000000}"/>
            </a:ext>
          </a:extLst>
        </xdr:cNvPr>
        <xdr:cNvSpPr txBox="1"/>
      </xdr:nvSpPr>
      <xdr:spPr>
        <a:xfrm>
          <a:off x="3606800" y="6085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130810</xdr:rowOff>
    </xdr:from>
    <xdr:to>
      <xdr:col>15</xdr:col>
      <xdr:colOff>98425</xdr:colOff>
      <xdr:row>39</xdr:row>
      <xdr:rowOff>138430</xdr:rowOff>
    </xdr:to>
    <xdr:cxnSp macro="">
      <xdr:nvCxnSpPr>
        <xdr:cNvPr id="72" name="直線コネクタ 71">
          <a:extLst>
            <a:ext uri="{FF2B5EF4-FFF2-40B4-BE49-F238E27FC236}">
              <a16:creationId xmlns:a16="http://schemas.microsoft.com/office/drawing/2014/main" xmlns="" id="{00000000-0008-0000-0400-000048000000}"/>
            </a:ext>
          </a:extLst>
        </xdr:cNvPr>
        <xdr:cNvCxnSpPr/>
      </xdr:nvCxnSpPr>
      <xdr:spPr>
        <a:xfrm>
          <a:off x="2209800" y="6474460"/>
          <a:ext cx="889000" cy="350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72390</xdr:rowOff>
    </xdr:from>
    <xdr:to>
      <xdr:col>15</xdr:col>
      <xdr:colOff>149225</xdr:colOff>
      <xdr:row>38</xdr:row>
      <xdr:rowOff>2540</xdr:rowOff>
    </xdr:to>
    <xdr:sp macro="" textlink="">
      <xdr:nvSpPr>
        <xdr:cNvPr id="73" name="フローチャート: 判断 72">
          <a:extLst>
            <a:ext uri="{FF2B5EF4-FFF2-40B4-BE49-F238E27FC236}">
              <a16:creationId xmlns:a16="http://schemas.microsoft.com/office/drawing/2014/main" xmlns="" id="{00000000-0008-0000-0400-000049000000}"/>
            </a:ext>
          </a:extLst>
        </xdr:cNvPr>
        <xdr:cNvSpPr/>
      </xdr:nvSpPr>
      <xdr:spPr>
        <a:xfrm>
          <a:off x="3048000" y="6416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12717</xdr:rowOff>
    </xdr:from>
    <xdr:ext cx="762000" cy="259045"/>
    <xdr:sp macro="" textlink="">
      <xdr:nvSpPr>
        <xdr:cNvPr id="74" name="テキスト ボックス 73">
          <a:extLst>
            <a:ext uri="{FF2B5EF4-FFF2-40B4-BE49-F238E27FC236}">
              <a16:creationId xmlns:a16="http://schemas.microsoft.com/office/drawing/2014/main" xmlns="" id="{00000000-0008-0000-0400-00004A000000}"/>
            </a:ext>
          </a:extLst>
        </xdr:cNvPr>
        <xdr:cNvSpPr txBox="1"/>
      </xdr:nvSpPr>
      <xdr:spPr>
        <a:xfrm>
          <a:off x="2717800" y="618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130810</xdr:rowOff>
    </xdr:from>
    <xdr:to>
      <xdr:col>11</xdr:col>
      <xdr:colOff>9525</xdr:colOff>
      <xdr:row>38</xdr:row>
      <xdr:rowOff>12700</xdr:rowOff>
    </xdr:to>
    <xdr:cxnSp macro="">
      <xdr:nvCxnSpPr>
        <xdr:cNvPr id="75" name="直線コネクタ 74">
          <a:extLst>
            <a:ext uri="{FF2B5EF4-FFF2-40B4-BE49-F238E27FC236}">
              <a16:creationId xmlns:a16="http://schemas.microsoft.com/office/drawing/2014/main" xmlns="" id="{00000000-0008-0000-0400-00004B000000}"/>
            </a:ext>
          </a:extLst>
        </xdr:cNvPr>
        <xdr:cNvCxnSpPr/>
      </xdr:nvCxnSpPr>
      <xdr:spPr>
        <a:xfrm flipV="1">
          <a:off x="1320800" y="647446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137160</xdr:rowOff>
    </xdr:from>
    <xdr:to>
      <xdr:col>11</xdr:col>
      <xdr:colOff>60325</xdr:colOff>
      <xdr:row>37</xdr:row>
      <xdr:rowOff>67310</xdr:rowOff>
    </xdr:to>
    <xdr:sp macro="" textlink="">
      <xdr:nvSpPr>
        <xdr:cNvPr id="76" name="フローチャート: 判断 75">
          <a:extLst>
            <a:ext uri="{FF2B5EF4-FFF2-40B4-BE49-F238E27FC236}">
              <a16:creationId xmlns:a16="http://schemas.microsoft.com/office/drawing/2014/main" xmlns="" id="{00000000-0008-0000-0400-00004C000000}"/>
            </a:ext>
          </a:extLst>
        </xdr:cNvPr>
        <xdr:cNvSpPr/>
      </xdr:nvSpPr>
      <xdr:spPr>
        <a:xfrm>
          <a:off x="21590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77487</xdr:rowOff>
    </xdr:from>
    <xdr:ext cx="762000" cy="259045"/>
    <xdr:sp macro="" textlink="">
      <xdr:nvSpPr>
        <xdr:cNvPr id="77" name="テキスト ボックス 76">
          <a:extLst>
            <a:ext uri="{FF2B5EF4-FFF2-40B4-BE49-F238E27FC236}">
              <a16:creationId xmlns:a16="http://schemas.microsoft.com/office/drawing/2014/main" xmlns="" id="{00000000-0008-0000-0400-00004D000000}"/>
            </a:ext>
          </a:extLst>
        </xdr:cNvPr>
        <xdr:cNvSpPr txBox="1"/>
      </xdr:nvSpPr>
      <xdr:spPr>
        <a:xfrm>
          <a:off x="1828800" y="6078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144780</xdr:rowOff>
    </xdr:from>
    <xdr:to>
      <xdr:col>6</xdr:col>
      <xdr:colOff>171450</xdr:colOff>
      <xdr:row>37</xdr:row>
      <xdr:rowOff>74930</xdr:rowOff>
    </xdr:to>
    <xdr:sp macro="" textlink="">
      <xdr:nvSpPr>
        <xdr:cNvPr id="78" name="フローチャート: 判断 77">
          <a:extLst>
            <a:ext uri="{FF2B5EF4-FFF2-40B4-BE49-F238E27FC236}">
              <a16:creationId xmlns:a16="http://schemas.microsoft.com/office/drawing/2014/main" xmlns="" id="{00000000-0008-0000-0400-00004E000000}"/>
            </a:ext>
          </a:extLst>
        </xdr:cNvPr>
        <xdr:cNvSpPr/>
      </xdr:nvSpPr>
      <xdr:spPr>
        <a:xfrm>
          <a:off x="1270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85107</xdr:rowOff>
    </xdr:from>
    <xdr:ext cx="762000" cy="259045"/>
    <xdr:sp macro="" textlink="">
      <xdr:nvSpPr>
        <xdr:cNvPr id="79" name="テキスト ボックス 78">
          <a:extLst>
            <a:ext uri="{FF2B5EF4-FFF2-40B4-BE49-F238E27FC236}">
              <a16:creationId xmlns:a16="http://schemas.microsoft.com/office/drawing/2014/main" xmlns="" id="{00000000-0008-0000-0400-00004F000000}"/>
            </a:ext>
          </a:extLst>
        </xdr:cNvPr>
        <xdr:cNvSpPr txBox="1"/>
      </xdr:nvSpPr>
      <xdr:spPr>
        <a:xfrm>
          <a:off x="939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xmlns=""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xmlns=""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xmlns=""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xmlns=""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xmlns=""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45720</xdr:rowOff>
    </xdr:from>
    <xdr:to>
      <xdr:col>24</xdr:col>
      <xdr:colOff>76200</xdr:colOff>
      <xdr:row>38</xdr:row>
      <xdr:rowOff>147320</xdr:rowOff>
    </xdr:to>
    <xdr:sp macro="" textlink="">
      <xdr:nvSpPr>
        <xdr:cNvPr id="85" name="楕円 84">
          <a:extLst>
            <a:ext uri="{FF2B5EF4-FFF2-40B4-BE49-F238E27FC236}">
              <a16:creationId xmlns:a16="http://schemas.microsoft.com/office/drawing/2014/main" xmlns="" id="{00000000-0008-0000-0400-000055000000}"/>
            </a:ext>
          </a:extLst>
        </xdr:cNvPr>
        <xdr:cNvSpPr/>
      </xdr:nvSpPr>
      <xdr:spPr>
        <a:xfrm>
          <a:off x="4775200" y="656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17797</xdr:rowOff>
    </xdr:from>
    <xdr:ext cx="762000" cy="259045"/>
    <xdr:sp macro="" textlink="">
      <xdr:nvSpPr>
        <xdr:cNvPr id="86" name="人件費該当値テキスト">
          <a:extLst>
            <a:ext uri="{FF2B5EF4-FFF2-40B4-BE49-F238E27FC236}">
              <a16:creationId xmlns:a16="http://schemas.microsoft.com/office/drawing/2014/main" xmlns="" id="{00000000-0008-0000-0400-000056000000}"/>
            </a:ext>
          </a:extLst>
        </xdr:cNvPr>
        <xdr:cNvSpPr txBox="1"/>
      </xdr:nvSpPr>
      <xdr:spPr>
        <a:xfrm>
          <a:off x="4914900" y="653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53340</xdr:rowOff>
    </xdr:from>
    <xdr:to>
      <xdr:col>20</xdr:col>
      <xdr:colOff>38100</xdr:colOff>
      <xdr:row>38</xdr:row>
      <xdr:rowOff>154940</xdr:rowOff>
    </xdr:to>
    <xdr:sp macro="" textlink="">
      <xdr:nvSpPr>
        <xdr:cNvPr id="87" name="楕円 86">
          <a:extLst>
            <a:ext uri="{FF2B5EF4-FFF2-40B4-BE49-F238E27FC236}">
              <a16:creationId xmlns:a16="http://schemas.microsoft.com/office/drawing/2014/main" xmlns="" id="{00000000-0008-0000-0400-000057000000}"/>
            </a:ext>
          </a:extLst>
        </xdr:cNvPr>
        <xdr:cNvSpPr/>
      </xdr:nvSpPr>
      <xdr:spPr>
        <a:xfrm>
          <a:off x="3937000" y="65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139717</xdr:rowOff>
    </xdr:from>
    <xdr:ext cx="736600" cy="259045"/>
    <xdr:sp macro="" textlink="">
      <xdr:nvSpPr>
        <xdr:cNvPr id="88" name="テキスト ボックス 87">
          <a:extLst>
            <a:ext uri="{FF2B5EF4-FFF2-40B4-BE49-F238E27FC236}">
              <a16:creationId xmlns:a16="http://schemas.microsoft.com/office/drawing/2014/main" xmlns="" id="{00000000-0008-0000-0400-000058000000}"/>
            </a:ext>
          </a:extLst>
        </xdr:cNvPr>
        <xdr:cNvSpPr txBox="1"/>
      </xdr:nvSpPr>
      <xdr:spPr>
        <a:xfrm>
          <a:off x="3606800" y="6654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87630</xdr:rowOff>
    </xdr:from>
    <xdr:to>
      <xdr:col>15</xdr:col>
      <xdr:colOff>149225</xdr:colOff>
      <xdr:row>40</xdr:row>
      <xdr:rowOff>17780</xdr:rowOff>
    </xdr:to>
    <xdr:sp macro="" textlink="">
      <xdr:nvSpPr>
        <xdr:cNvPr id="89" name="楕円 88">
          <a:extLst>
            <a:ext uri="{FF2B5EF4-FFF2-40B4-BE49-F238E27FC236}">
              <a16:creationId xmlns:a16="http://schemas.microsoft.com/office/drawing/2014/main" xmlns="" id="{00000000-0008-0000-0400-000059000000}"/>
            </a:ext>
          </a:extLst>
        </xdr:cNvPr>
        <xdr:cNvSpPr/>
      </xdr:nvSpPr>
      <xdr:spPr>
        <a:xfrm>
          <a:off x="3048000" y="677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2557</xdr:rowOff>
    </xdr:from>
    <xdr:ext cx="762000" cy="259045"/>
    <xdr:sp macro="" textlink="">
      <xdr:nvSpPr>
        <xdr:cNvPr id="90" name="テキスト ボックス 89">
          <a:extLst>
            <a:ext uri="{FF2B5EF4-FFF2-40B4-BE49-F238E27FC236}">
              <a16:creationId xmlns:a16="http://schemas.microsoft.com/office/drawing/2014/main" xmlns="" id="{00000000-0008-0000-0400-00005A000000}"/>
            </a:ext>
          </a:extLst>
        </xdr:cNvPr>
        <xdr:cNvSpPr txBox="1"/>
      </xdr:nvSpPr>
      <xdr:spPr>
        <a:xfrm>
          <a:off x="2717800" y="686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80010</xdr:rowOff>
    </xdr:from>
    <xdr:to>
      <xdr:col>11</xdr:col>
      <xdr:colOff>60325</xdr:colOff>
      <xdr:row>38</xdr:row>
      <xdr:rowOff>10160</xdr:rowOff>
    </xdr:to>
    <xdr:sp macro="" textlink="">
      <xdr:nvSpPr>
        <xdr:cNvPr id="91" name="楕円 90">
          <a:extLst>
            <a:ext uri="{FF2B5EF4-FFF2-40B4-BE49-F238E27FC236}">
              <a16:creationId xmlns:a16="http://schemas.microsoft.com/office/drawing/2014/main" xmlns="" id="{00000000-0008-0000-0400-00005B000000}"/>
            </a:ext>
          </a:extLst>
        </xdr:cNvPr>
        <xdr:cNvSpPr/>
      </xdr:nvSpPr>
      <xdr:spPr>
        <a:xfrm>
          <a:off x="2159000" y="642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166387</xdr:rowOff>
    </xdr:from>
    <xdr:ext cx="762000" cy="259045"/>
    <xdr:sp macro="" textlink="">
      <xdr:nvSpPr>
        <xdr:cNvPr id="92" name="テキスト ボックス 91">
          <a:extLst>
            <a:ext uri="{FF2B5EF4-FFF2-40B4-BE49-F238E27FC236}">
              <a16:creationId xmlns:a16="http://schemas.microsoft.com/office/drawing/2014/main" xmlns="" id="{00000000-0008-0000-0400-00005C000000}"/>
            </a:ext>
          </a:extLst>
        </xdr:cNvPr>
        <xdr:cNvSpPr txBox="1"/>
      </xdr:nvSpPr>
      <xdr:spPr>
        <a:xfrm>
          <a:off x="1828800" y="651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133350</xdr:rowOff>
    </xdr:from>
    <xdr:to>
      <xdr:col>6</xdr:col>
      <xdr:colOff>171450</xdr:colOff>
      <xdr:row>38</xdr:row>
      <xdr:rowOff>63500</xdr:rowOff>
    </xdr:to>
    <xdr:sp macro="" textlink="">
      <xdr:nvSpPr>
        <xdr:cNvPr id="93" name="楕円 92">
          <a:extLst>
            <a:ext uri="{FF2B5EF4-FFF2-40B4-BE49-F238E27FC236}">
              <a16:creationId xmlns:a16="http://schemas.microsoft.com/office/drawing/2014/main" xmlns="" id="{00000000-0008-0000-0400-00005D000000}"/>
            </a:ext>
          </a:extLst>
        </xdr:cNvPr>
        <xdr:cNvSpPr/>
      </xdr:nvSpPr>
      <xdr:spPr>
        <a:xfrm>
          <a:off x="1270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48277</xdr:rowOff>
    </xdr:from>
    <xdr:ext cx="762000" cy="259045"/>
    <xdr:sp macro="" textlink="">
      <xdr:nvSpPr>
        <xdr:cNvPr id="94" name="テキスト ボックス 93">
          <a:extLst>
            <a:ext uri="{FF2B5EF4-FFF2-40B4-BE49-F238E27FC236}">
              <a16:creationId xmlns:a16="http://schemas.microsoft.com/office/drawing/2014/main" xmlns="" id="{00000000-0008-0000-0400-00005E000000}"/>
            </a:ext>
          </a:extLst>
        </xdr:cNvPr>
        <xdr:cNvSpPr txBox="1"/>
      </xdr:nvSpPr>
      <xdr:spPr>
        <a:xfrm>
          <a:off x="939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xmlns=""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xmlns=""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xmlns=""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xmlns=""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xmlns=""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xmlns=""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xmlns=""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xmlns=""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xmlns=""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xmlns=""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xmlns=""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重層的支援事業の開始や、香月泰男美術館の指定管理開始に伴う委託料の増等により、物件費に係る経常経費充当一般財源が増加している。また、普通交付税等の減による経常一般財源歳入額の減少により、物件費に係る経常収支比率は前年度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増加している。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依然として類似団体平均値を上回る状況であることから、経常経費の削減を図るとともに、アウトソーシングと合わせた公共施設の統廃合や有効活用を図る。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xmlns=""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xmlns=""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xmlns=""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xmlns=""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xmlns=""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xmlns=""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xmlns=""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xmlns=""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xmlns=""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xmlns=""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xmlns=""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xmlns=""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xmlns=""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xmlns=""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xmlns=""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xmlns=""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xmlns=""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xmlns=""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80736</xdr:rowOff>
    </xdr:from>
    <xdr:to>
      <xdr:col>82</xdr:col>
      <xdr:colOff>107950</xdr:colOff>
      <xdr:row>21</xdr:row>
      <xdr:rowOff>58964</xdr:rowOff>
    </xdr:to>
    <xdr:cxnSp macro="">
      <xdr:nvCxnSpPr>
        <xdr:cNvPr id="124" name="直線コネクタ 123">
          <a:extLst>
            <a:ext uri="{FF2B5EF4-FFF2-40B4-BE49-F238E27FC236}">
              <a16:creationId xmlns:a16="http://schemas.microsoft.com/office/drawing/2014/main" xmlns="" id="{00000000-0008-0000-0400-00007C000000}"/>
            </a:ext>
          </a:extLst>
        </xdr:cNvPr>
        <xdr:cNvCxnSpPr/>
      </xdr:nvCxnSpPr>
      <xdr:spPr>
        <a:xfrm flipV="1">
          <a:off x="16510000" y="2309586"/>
          <a:ext cx="0" cy="1349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31041</xdr:rowOff>
    </xdr:from>
    <xdr:ext cx="762000" cy="259045"/>
    <xdr:sp macro="" textlink="">
      <xdr:nvSpPr>
        <xdr:cNvPr id="125" name="物件費最小値テキスト">
          <a:extLst>
            <a:ext uri="{FF2B5EF4-FFF2-40B4-BE49-F238E27FC236}">
              <a16:creationId xmlns:a16="http://schemas.microsoft.com/office/drawing/2014/main" xmlns="" id="{00000000-0008-0000-0400-00007D000000}"/>
            </a:ext>
          </a:extLst>
        </xdr:cNvPr>
        <xdr:cNvSpPr txBox="1"/>
      </xdr:nvSpPr>
      <xdr:spPr>
        <a:xfrm>
          <a:off x="16598900" y="3631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58964</xdr:rowOff>
    </xdr:from>
    <xdr:to>
      <xdr:col>82</xdr:col>
      <xdr:colOff>196850</xdr:colOff>
      <xdr:row>21</xdr:row>
      <xdr:rowOff>58964</xdr:rowOff>
    </xdr:to>
    <xdr:cxnSp macro="">
      <xdr:nvCxnSpPr>
        <xdr:cNvPr id="126" name="直線コネクタ 125">
          <a:extLst>
            <a:ext uri="{FF2B5EF4-FFF2-40B4-BE49-F238E27FC236}">
              <a16:creationId xmlns:a16="http://schemas.microsoft.com/office/drawing/2014/main" xmlns="" id="{00000000-0008-0000-0400-00007E000000}"/>
            </a:ext>
          </a:extLst>
        </xdr:cNvPr>
        <xdr:cNvCxnSpPr/>
      </xdr:nvCxnSpPr>
      <xdr:spPr>
        <a:xfrm>
          <a:off x="16421100" y="36594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167113</xdr:rowOff>
    </xdr:from>
    <xdr:ext cx="762000" cy="259045"/>
    <xdr:sp macro="" textlink="">
      <xdr:nvSpPr>
        <xdr:cNvPr id="127" name="物件費最大値テキスト">
          <a:extLst>
            <a:ext uri="{FF2B5EF4-FFF2-40B4-BE49-F238E27FC236}">
              <a16:creationId xmlns:a16="http://schemas.microsoft.com/office/drawing/2014/main" xmlns="" id="{00000000-0008-0000-0400-00007F000000}"/>
            </a:ext>
          </a:extLst>
        </xdr:cNvPr>
        <xdr:cNvSpPr txBox="1"/>
      </xdr:nvSpPr>
      <xdr:spPr>
        <a:xfrm>
          <a:off x="16598900" y="2053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80736</xdr:rowOff>
    </xdr:from>
    <xdr:to>
      <xdr:col>82</xdr:col>
      <xdr:colOff>196850</xdr:colOff>
      <xdr:row>13</xdr:row>
      <xdr:rowOff>80736</xdr:rowOff>
    </xdr:to>
    <xdr:cxnSp macro="">
      <xdr:nvCxnSpPr>
        <xdr:cNvPr id="128" name="直線コネクタ 127">
          <a:extLst>
            <a:ext uri="{FF2B5EF4-FFF2-40B4-BE49-F238E27FC236}">
              <a16:creationId xmlns:a16="http://schemas.microsoft.com/office/drawing/2014/main" xmlns="" id="{00000000-0008-0000-0400-000080000000}"/>
            </a:ext>
          </a:extLst>
        </xdr:cNvPr>
        <xdr:cNvCxnSpPr/>
      </xdr:nvCxnSpPr>
      <xdr:spPr>
        <a:xfrm>
          <a:off x="16421100" y="2309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48079</xdr:rowOff>
    </xdr:from>
    <xdr:to>
      <xdr:col>82</xdr:col>
      <xdr:colOff>107950</xdr:colOff>
      <xdr:row>18</xdr:row>
      <xdr:rowOff>29029</xdr:rowOff>
    </xdr:to>
    <xdr:cxnSp macro="">
      <xdr:nvCxnSpPr>
        <xdr:cNvPr id="129" name="直線コネクタ 128">
          <a:extLst>
            <a:ext uri="{FF2B5EF4-FFF2-40B4-BE49-F238E27FC236}">
              <a16:creationId xmlns:a16="http://schemas.microsoft.com/office/drawing/2014/main" xmlns="" id="{00000000-0008-0000-0400-000081000000}"/>
            </a:ext>
          </a:extLst>
        </xdr:cNvPr>
        <xdr:cNvCxnSpPr/>
      </xdr:nvCxnSpPr>
      <xdr:spPr>
        <a:xfrm>
          <a:off x="15671800" y="2962729"/>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13806</xdr:rowOff>
    </xdr:from>
    <xdr:ext cx="762000" cy="259045"/>
    <xdr:sp macro="" textlink="">
      <xdr:nvSpPr>
        <xdr:cNvPr id="130" name="物件費平均値テキスト">
          <a:extLst>
            <a:ext uri="{FF2B5EF4-FFF2-40B4-BE49-F238E27FC236}">
              <a16:creationId xmlns:a16="http://schemas.microsoft.com/office/drawing/2014/main" xmlns="" id="{00000000-0008-0000-0400-000082000000}"/>
            </a:ext>
          </a:extLst>
        </xdr:cNvPr>
        <xdr:cNvSpPr txBox="1"/>
      </xdr:nvSpPr>
      <xdr:spPr>
        <a:xfrm>
          <a:off x="16598900" y="27570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168729</xdr:rowOff>
    </xdr:from>
    <xdr:to>
      <xdr:col>82</xdr:col>
      <xdr:colOff>158750</xdr:colOff>
      <xdr:row>17</xdr:row>
      <xdr:rowOff>98879</xdr:rowOff>
    </xdr:to>
    <xdr:sp macro="" textlink="">
      <xdr:nvSpPr>
        <xdr:cNvPr id="131" name="フローチャート: 判断 130">
          <a:extLst>
            <a:ext uri="{FF2B5EF4-FFF2-40B4-BE49-F238E27FC236}">
              <a16:creationId xmlns:a16="http://schemas.microsoft.com/office/drawing/2014/main" xmlns="" id="{00000000-0008-0000-0400-000083000000}"/>
            </a:ext>
          </a:extLst>
        </xdr:cNvPr>
        <xdr:cNvSpPr/>
      </xdr:nvSpPr>
      <xdr:spPr>
        <a:xfrm>
          <a:off x="16459200" y="2911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48079</xdr:rowOff>
    </xdr:from>
    <xdr:to>
      <xdr:col>78</xdr:col>
      <xdr:colOff>69850</xdr:colOff>
      <xdr:row>17</xdr:row>
      <xdr:rowOff>113393</xdr:rowOff>
    </xdr:to>
    <xdr:cxnSp macro="">
      <xdr:nvCxnSpPr>
        <xdr:cNvPr id="132" name="直線コネクタ 131">
          <a:extLst>
            <a:ext uri="{FF2B5EF4-FFF2-40B4-BE49-F238E27FC236}">
              <a16:creationId xmlns:a16="http://schemas.microsoft.com/office/drawing/2014/main" xmlns="" id="{00000000-0008-0000-0400-000084000000}"/>
            </a:ext>
          </a:extLst>
        </xdr:cNvPr>
        <xdr:cNvCxnSpPr/>
      </xdr:nvCxnSpPr>
      <xdr:spPr>
        <a:xfrm flipV="1">
          <a:off x="14782800" y="2962729"/>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48986</xdr:rowOff>
    </xdr:from>
    <xdr:to>
      <xdr:col>78</xdr:col>
      <xdr:colOff>120650</xdr:colOff>
      <xdr:row>16</xdr:row>
      <xdr:rowOff>150586</xdr:rowOff>
    </xdr:to>
    <xdr:sp macro="" textlink="">
      <xdr:nvSpPr>
        <xdr:cNvPr id="133" name="フローチャート: 判断 132">
          <a:extLst>
            <a:ext uri="{FF2B5EF4-FFF2-40B4-BE49-F238E27FC236}">
              <a16:creationId xmlns:a16="http://schemas.microsoft.com/office/drawing/2014/main" xmlns="" id="{00000000-0008-0000-0400-000085000000}"/>
            </a:ext>
          </a:extLst>
        </xdr:cNvPr>
        <xdr:cNvSpPr/>
      </xdr:nvSpPr>
      <xdr:spPr>
        <a:xfrm>
          <a:off x="15621000" y="2792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160763</xdr:rowOff>
    </xdr:from>
    <xdr:ext cx="736600" cy="259045"/>
    <xdr:sp macro="" textlink="">
      <xdr:nvSpPr>
        <xdr:cNvPr id="134" name="テキスト ボックス 133">
          <a:extLst>
            <a:ext uri="{FF2B5EF4-FFF2-40B4-BE49-F238E27FC236}">
              <a16:creationId xmlns:a16="http://schemas.microsoft.com/office/drawing/2014/main" xmlns="" id="{00000000-0008-0000-0400-000086000000}"/>
            </a:ext>
          </a:extLst>
        </xdr:cNvPr>
        <xdr:cNvSpPr txBox="1"/>
      </xdr:nvSpPr>
      <xdr:spPr>
        <a:xfrm>
          <a:off x="15290800" y="25610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113393</xdr:rowOff>
    </xdr:from>
    <xdr:to>
      <xdr:col>73</xdr:col>
      <xdr:colOff>180975</xdr:colOff>
      <xdr:row>18</xdr:row>
      <xdr:rowOff>50800</xdr:rowOff>
    </xdr:to>
    <xdr:cxnSp macro="">
      <xdr:nvCxnSpPr>
        <xdr:cNvPr id="135" name="直線コネクタ 134">
          <a:extLst>
            <a:ext uri="{FF2B5EF4-FFF2-40B4-BE49-F238E27FC236}">
              <a16:creationId xmlns:a16="http://schemas.microsoft.com/office/drawing/2014/main" xmlns="" id="{00000000-0008-0000-0400-000087000000}"/>
            </a:ext>
          </a:extLst>
        </xdr:cNvPr>
        <xdr:cNvCxnSpPr/>
      </xdr:nvCxnSpPr>
      <xdr:spPr>
        <a:xfrm flipV="1">
          <a:off x="13893800" y="3028043"/>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114300</xdr:rowOff>
    </xdr:from>
    <xdr:to>
      <xdr:col>74</xdr:col>
      <xdr:colOff>31750</xdr:colOff>
      <xdr:row>17</xdr:row>
      <xdr:rowOff>44450</xdr:rowOff>
    </xdr:to>
    <xdr:sp macro="" textlink="">
      <xdr:nvSpPr>
        <xdr:cNvPr id="136" name="フローチャート: 判断 135">
          <a:extLst>
            <a:ext uri="{FF2B5EF4-FFF2-40B4-BE49-F238E27FC236}">
              <a16:creationId xmlns:a16="http://schemas.microsoft.com/office/drawing/2014/main" xmlns="" id="{00000000-0008-0000-0400-000088000000}"/>
            </a:ext>
          </a:extLst>
        </xdr:cNvPr>
        <xdr:cNvSpPr/>
      </xdr:nvSpPr>
      <xdr:spPr>
        <a:xfrm>
          <a:off x="147320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54627</xdr:rowOff>
    </xdr:from>
    <xdr:ext cx="762000" cy="259045"/>
    <xdr:sp macro="" textlink="">
      <xdr:nvSpPr>
        <xdr:cNvPr id="137" name="テキスト ボックス 136">
          <a:extLst>
            <a:ext uri="{FF2B5EF4-FFF2-40B4-BE49-F238E27FC236}">
              <a16:creationId xmlns:a16="http://schemas.microsoft.com/office/drawing/2014/main" xmlns="" id="{00000000-0008-0000-0400-000089000000}"/>
            </a:ext>
          </a:extLst>
        </xdr:cNvPr>
        <xdr:cNvSpPr txBox="1"/>
      </xdr:nvSpPr>
      <xdr:spPr>
        <a:xfrm>
          <a:off x="14401800" y="262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146050</xdr:rowOff>
    </xdr:from>
    <xdr:to>
      <xdr:col>69</xdr:col>
      <xdr:colOff>92075</xdr:colOff>
      <xdr:row>18</xdr:row>
      <xdr:rowOff>50800</xdr:rowOff>
    </xdr:to>
    <xdr:cxnSp macro="">
      <xdr:nvCxnSpPr>
        <xdr:cNvPr id="138" name="直線コネクタ 137">
          <a:extLst>
            <a:ext uri="{FF2B5EF4-FFF2-40B4-BE49-F238E27FC236}">
              <a16:creationId xmlns:a16="http://schemas.microsoft.com/office/drawing/2014/main" xmlns="" id="{00000000-0008-0000-0400-00008A000000}"/>
            </a:ext>
          </a:extLst>
        </xdr:cNvPr>
        <xdr:cNvCxnSpPr/>
      </xdr:nvCxnSpPr>
      <xdr:spPr>
        <a:xfrm>
          <a:off x="13004800" y="30607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62593</xdr:rowOff>
    </xdr:from>
    <xdr:to>
      <xdr:col>69</xdr:col>
      <xdr:colOff>142875</xdr:colOff>
      <xdr:row>17</xdr:row>
      <xdr:rowOff>164193</xdr:rowOff>
    </xdr:to>
    <xdr:sp macro="" textlink="">
      <xdr:nvSpPr>
        <xdr:cNvPr id="139" name="フローチャート: 判断 138">
          <a:extLst>
            <a:ext uri="{FF2B5EF4-FFF2-40B4-BE49-F238E27FC236}">
              <a16:creationId xmlns:a16="http://schemas.microsoft.com/office/drawing/2014/main" xmlns="" id="{00000000-0008-0000-0400-00008B000000}"/>
            </a:ext>
          </a:extLst>
        </xdr:cNvPr>
        <xdr:cNvSpPr/>
      </xdr:nvSpPr>
      <xdr:spPr>
        <a:xfrm>
          <a:off x="13843000" y="297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2920</xdr:rowOff>
    </xdr:from>
    <xdr:ext cx="762000" cy="259045"/>
    <xdr:sp macro="" textlink="">
      <xdr:nvSpPr>
        <xdr:cNvPr id="140" name="テキスト ボックス 139">
          <a:extLst>
            <a:ext uri="{FF2B5EF4-FFF2-40B4-BE49-F238E27FC236}">
              <a16:creationId xmlns:a16="http://schemas.microsoft.com/office/drawing/2014/main" xmlns="" id="{00000000-0008-0000-0400-00008C000000}"/>
            </a:ext>
          </a:extLst>
        </xdr:cNvPr>
        <xdr:cNvSpPr txBox="1"/>
      </xdr:nvSpPr>
      <xdr:spPr>
        <a:xfrm>
          <a:off x="13512800" y="2746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29936</xdr:rowOff>
    </xdr:from>
    <xdr:to>
      <xdr:col>65</xdr:col>
      <xdr:colOff>53975</xdr:colOff>
      <xdr:row>17</xdr:row>
      <xdr:rowOff>131536</xdr:rowOff>
    </xdr:to>
    <xdr:sp macro="" textlink="">
      <xdr:nvSpPr>
        <xdr:cNvPr id="141" name="フローチャート: 判断 140">
          <a:extLst>
            <a:ext uri="{FF2B5EF4-FFF2-40B4-BE49-F238E27FC236}">
              <a16:creationId xmlns:a16="http://schemas.microsoft.com/office/drawing/2014/main" xmlns="" id="{00000000-0008-0000-0400-00008D000000}"/>
            </a:ext>
          </a:extLst>
        </xdr:cNvPr>
        <xdr:cNvSpPr/>
      </xdr:nvSpPr>
      <xdr:spPr>
        <a:xfrm>
          <a:off x="12954000" y="29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141713</xdr:rowOff>
    </xdr:from>
    <xdr:ext cx="762000" cy="259045"/>
    <xdr:sp macro="" textlink="">
      <xdr:nvSpPr>
        <xdr:cNvPr id="142" name="テキスト ボックス 141">
          <a:extLst>
            <a:ext uri="{FF2B5EF4-FFF2-40B4-BE49-F238E27FC236}">
              <a16:creationId xmlns:a16="http://schemas.microsoft.com/office/drawing/2014/main" xmlns="" id="{00000000-0008-0000-0400-00008E000000}"/>
            </a:ext>
          </a:extLst>
        </xdr:cNvPr>
        <xdr:cNvSpPr txBox="1"/>
      </xdr:nvSpPr>
      <xdr:spPr>
        <a:xfrm>
          <a:off x="12623800" y="2713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xmlns=""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xmlns=""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xmlns=""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xmlns=""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xmlns=""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149679</xdr:rowOff>
    </xdr:from>
    <xdr:to>
      <xdr:col>82</xdr:col>
      <xdr:colOff>158750</xdr:colOff>
      <xdr:row>18</xdr:row>
      <xdr:rowOff>79829</xdr:rowOff>
    </xdr:to>
    <xdr:sp macro="" textlink="">
      <xdr:nvSpPr>
        <xdr:cNvPr id="148" name="楕円 147">
          <a:extLst>
            <a:ext uri="{FF2B5EF4-FFF2-40B4-BE49-F238E27FC236}">
              <a16:creationId xmlns:a16="http://schemas.microsoft.com/office/drawing/2014/main" xmlns="" id="{00000000-0008-0000-0400-000094000000}"/>
            </a:ext>
          </a:extLst>
        </xdr:cNvPr>
        <xdr:cNvSpPr/>
      </xdr:nvSpPr>
      <xdr:spPr>
        <a:xfrm>
          <a:off x="16459200" y="3064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121756</xdr:rowOff>
    </xdr:from>
    <xdr:ext cx="762000" cy="259045"/>
    <xdr:sp macro="" textlink="">
      <xdr:nvSpPr>
        <xdr:cNvPr id="149" name="物件費該当値テキスト">
          <a:extLst>
            <a:ext uri="{FF2B5EF4-FFF2-40B4-BE49-F238E27FC236}">
              <a16:creationId xmlns:a16="http://schemas.microsoft.com/office/drawing/2014/main" xmlns="" id="{00000000-0008-0000-0400-000095000000}"/>
            </a:ext>
          </a:extLst>
        </xdr:cNvPr>
        <xdr:cNvSpPr txBox="1"/>
      </xdr:nvSpPr>
      <xdr:spPr>
        <a:xfrm>
          <a:off x="16598900" y="3036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168729</xdr:rowOff>
    </xdr:from>
    <xdr:to>
      <xdr:col>78</xdr:col>
      <xdr:colOff>120650</xdr:colOff>
      <xdr:row>17</xdr:row>
      <xdr:rowOff>98879</xdr:rowOff>
    </xdr:to>
    <xdr:sp macro="" textlink="">
      <xdr:nvSpPr>
        <xdr:cNvPr id="150" name="楕円 149">
          <a:extLst>
            <a:ext uri="{FF2B5EF4-FFF2-40B4-BE49-F238E27FC236}">
              <a16:creationId xmlns:a16="http://schemas.microsoft.com/office/drawing/2014/main" xmlns="" id="{00000000-0008-0000-0400-000096000000}"/>
            </a:ext>
          </a:extLst>
        </xdr:cNvPr>
        <xdr:cNvSpPr/>
      </xdr:nvSpPr>
      <xdr:spPr>
        <a:xfrm>
          <a:off x="15621000" y="2911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83656</xdr:rowOff>
    </xdr:from>
    <xdr:ext cx="736600" cy="259045"/>
    <xdr:sp macro="" textlink="">
      <xdr:nvSpPr>
        <xdr:cNvPr id="151" name="テキスト ボックス 150">
          <a:extLst>
            <a:ext uri="{FF2B5EF4-FFF2-40B4-BE49-F238E27FC236}">
              <a16:creationId xmlns:a16="http://schemas.microsoft.com/office/drawing/2014/main" xmlns="" id="{00000000-0008-0000-0400-000097000000}"/>
            </a:ext>
          </a:extLst>
        </xdr:cNvPr>
        <xdr:cNvSpPr txBox="1"/>
      </xdr:nvSpPr>
      <xdr:spPr>
        <a:xfrm>
          <a:off x="15290800" y="29983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62593</xdr:rowOff>
    </xdr:from>
    <xdr:to>
      <xdr:col>74</xdr:col>
      <xdr:colOff>31750</xdr:colOff>
      <xdr:row>17</xdr:row>
      <xdr:rowOff>164193</xdr:rowOff>
    </xdr:to>
    <xdr:sp macro="" textlink="">
      <xdr:nvSpPr>
        <xdr:cNvPr id="152" name="楕円 151">
          <a:extLst>
            <a:ext uri="{FF2B5EF4-FFF2-40B4-BE49-F238E27FC236}">
              <a16:creationId xmlns:a16="http://schemas.microsoft.com/office/drawing/2014/main" xmlns="" id="{00000000-0008-0000-0400-000098000000}"/>
            </a:ext>
          </a:extLst>
        </xdr:cNvPr>
        <xdr:cNvSpPr/>
      </xdr:nvSpPr>
      <xdr:spPr>
        <a:xfrm>
          <a:off x="14732000" y="2977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148970</xdr:rowOff>
    </xdr:from>
    <xdr:ext cx="762000" cy="259045"/>
    <xdr:sp macro="" textlink="">
      <xdr:nvSpPr>
        <xdr:cNvPr id="153" name="テキスト ボックス 152">
          <a:extLst>
            <a:ext uri="{FF2B5EF4-FFF2-40B4-BE49-F238E27FC236}">
              <a16:creationId xmlns:a16="http://schemas.microsoft.com/office/drawing/2014/main" xmlns="" id="{00000000-0008-0000-0400-000099000000}"/>
            </a:ext>
          </a:extLst>
        </xdr:cNvPr>
        <xdr:cNvSpPr txBox="1"/>
      </xdr:nvSpPr>
      <xdr:spPr>
        <a:xfrm>
          <a:off x="14401800" y="3063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0</xdr:rowOff>
    </xdr:from>
    <xdr:to>
      <xdr:col>69</xdr:col>
      <xdr:colOff>142875</xdr:colOff>
      <xdr:row>18</xdr:row>
      <xdr:rowOff>101600</xdr:rowOff>
    </xdr:to>
    <xdr:sp macro="" textlink="">
      <xdr:nvSpPr>
        <xdr:cNvPr id="154" name="楕円 153">
          <a:extLst>
            <a:ext uri="{FF2B5EF4-FFF2-40B4-BE49-F238E27FC236}">
              <a16:creationId xmlns:a16="http://schemas.microsoft.com/office/drawing/2014/main" xmlns="" id="{00000000-0008-0000-0400-00009A000000}"/>
            </a:ext>
          </a:extLst>
        </xdr:cNvPr>
        <xdr:cNvSpPr/>
      </xdr:nvSpPr>
      <xdr:spPr>
        <a:xfrm>
          <a:off x="13843000" y="308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86377</xdr:rowOff>
    </xdr:from>
    <xdr:ext cx="762000" cy="259045"/>
    <xdr:sp macro="" textlink="">
      <xdr:nvSpPr>
        <xdr:cNvPr id="155" name="テキスト ボックス 154">
          <a:extLst>
            <a:ext uri="{FF2B5EF4-FFF2-40B4-BE49-F238E27FC236}">
              <a16:creationId xmlns:a16="http://schemas.microsoft.com/office/drawing/2014/main" xmlns="" id="{00000000-0008-0000-0400-00009B000000}"/>
            </a:ext>
          </a:extLst>
        </xdr:cNvPr>
        <xdr:cNvSpPr txBox="1"/>
      </xdr:nvSpPr>
      <xdr:spPr>
        <a:xfrm>
          <a:off x="13512800" y="317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95250</xdr:rowOff>
    </xdr:from>
    <xdr:to>
      <xdr:col>65</xdr:col>
      <xdr:colOff>53975</xdr:colOff>
      <xdr:row>18</xdr:row>
      <xdr:rowOff>25400</xdr:rowOff>
    </xdr:to>
    <xdr:sp macro="" textlink="">
      <xdr:nvSpPr>
        <xdr:cNvPr id="156" name="楕円 155">
          <a:extLst>
            <a:ext uri="{FF2B5EF4-FFF2-40B4-BE49-F238E27FC236}">
              <a16:creationId xmlns:a16="http://schemas.microsoft.com/office/drawing/2014/main" xmlns="" id="{00000000-0008-0000-0400-00009C000000}"/>
            </a:ext>
          </a:extLst>
        </xdr:cNvPr>
        <xdr:cNvSpPr/>
      </xdr:nvSpPr>
      <xdr:spPr>
        <a:xfrm>
          <a:off x="12954000" y="300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10177</xdr:rowOff>
    </xdr:from>
    <xdr:ext cx="762000" cy="259045"/>
    <xdr:sp macro="" textlink="">
      <xdr:nvSpPr>
        <xdr:cNvPr id="157" name="テキスト ボックス 156">
          <a:extLst>
            <a:ext uri="{FF2B5EF4-FFF2-40B4-BE49-F238E27FC236}">
              <a16:creationId xmlns:a16="http://schemas.microsoft.com/office/drawing/2014/main" xmlns="" id="{00000000-0008-0000-0400-00009D000000}"/>
            </a:ext>
          </a:extLst>
        </xdr:cNvPr>
        <xdr:cNvSpPr txBox="1"/>
      </xdr:nvSpPr>
      <xdr:spPr>
        <a:xfrm>
          <a:off x="12623800" y="309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xmlns=""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xmlns=""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xmlns=""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xmlns=""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xmlns=""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xmlns=""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xmlns=""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xmlns=""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xmlns=""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xmlns=""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xmlns=""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障害福祉サービス等給付事業の減等により、扶助費に係る経常収支比率は前年度と比較して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の減少となっている。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類似団体平均値は下回っているものの、今後も資格審査等の適正化や各種福祉施策の見直しを行い、市民生活に与える直接的な影響を考慮しながら施策の重点化を進め、財政を圧迫する上昇傾向に歯止めをかけるよう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xmlns=""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xmlns=""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xmlns=""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a:extLst>
            <a:ext uri="{FF2B5EF4-FFF2-40B4-BE49-F238E27FC236}">
              <a16:creationId xmlns:a16="http://schemas.microsoft.com/office/drawing/2014/main" xmlns="" id="{00000000-0008-0000-0400-0000AC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a:extLst>
            <a:ext uri="{FF2B5EF4-FFF2-40B4-BE49-F238E27FC236}">
              <a16:creationId xmlns:a16="http://schemas.microsoft.com/office/drawing/2014/main" xmlns="" id="{00000000-0008-0000-0400-0000AD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a:extLst>
            <a:ext uri="{FF2B5EF4-FFF2-40B4-BE49-F238E27FC236}">
              <a16:creationId xmlns:a16="http://schemas.microsoft.com/office/drawing/2014/main" xmlns="" id="{00000000-0008-0000-0400-0000AE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a:extLst>
            <a:ext uri="{FF2B5EF4-FFF2-40B4-BE49-F238E27FC236}">
              <a16:creationId xmlns:a16="http://schemas.microsoft.com/office/drawing/2014/main" xmlns="" id="{00000000-0008-0000-0400-0000AF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a:extLst>
            <a:ext uri="{FF2B5EF4-FFF2-40B4-BE49-F238E27FC236}">
              <a16:creationId xmlns:a16="http://schemas.microsoft.com/office/drawing/2014/main" xmlns="" id="{00000000-0008-0000-0400-0000B0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a:extLst>
            <a:ext uri="{FF2B5EF4-FFF2-40B4-BE49-F238E27FC236}">
              <a16:creationId xmlns:a16="http://schemas.microsoft.com/office/drawing/2014/main" xmlns="" id="{00000000-0008-0000-0400-0000B1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a:extLst>
            <a:ext uri="{FF2B5EF4-FFF2-40B4-BE49-F238E27FC236}">
              <a16:creationId xmlns:a16="http://schemas.microsoft.com/office/drawing/2014/main" xmlns="" id="{00000000-0008-0000-0400-0000B2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a:extLst>
            <a:ext uri="{FF2B5EF4-FFF2-40B4-BE49-F238E27FC236}">
              <a16:creationId xmlns:a16="http://schemas.microsoft.com/office/drawing/2014/main" xmlns="" id="{00000000-0008-0000-0400-0000B3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a:extLst>
            <a:ext uri="{FF2B5EF4-FFF2-40B4-BE49-F238E27FC236}">
              <a16:creationId xmlns:a16="http://schemas.microsoft.com/office/drawing/2014/main" xmlns="" id="{00000000-0008-0000-0400-0000B4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a:extLst>
            <a:ext uri="{FF2B5EF4-FFF2-40B4-BE49-F238E27FC236}">
              <a16:creationId xmlns:a16="http://schemas.microsoft.com/office/drawing/2014/main" xmlns="" id="{00000000-0008-0000-0400-0000B5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xmlns=""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xmlns=""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xmlns=""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44450</xdr:rowOff>
    </xdr:from>
    <xdr:to>
      <xdr:col>24</xdr:col>
      <xdr:colOff>25400</xdr:colOff>
      <xdr:row>61</xdr:row>
      <xdr:rowOff>158750</xdr:rowOff>
    </xdr:to>
    <xdr:cxnSp macro="">
      <xdr:nvCxnSpPr>
        <xdr:cNvPr id="185" name="直線コネクタ 184">
          <a:extLst>
            <a:ext uri="{FF2B5EF4-FFF2-40B4-BE49-F238E27FC236}">
              <a16:creationId xmlns:a16="http://schemas.microsoft.com/office/drawing/2014/main" xmlns="" id="{00000000-0008-0000-0400-0000B9000000}"/>
            </a:ext>
          </a:extLst>
        </xdr:cNvPr>
        <xdr:cNvCxnSpPr/>
      </xdr:nvCxnSpPr>
      <xdr:spPr>
        <a:xfrm flipV="1">
          <a:off x="4826000" y="91313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130827</xdr:rowOff>
    </xdr:from>
    <xdr:ext cx="762000" cy="259045"/>
    <xdr:sp macro="" textlink="">
      <xdr:nvSpPr>
        <xdr:cNvPr id="186" name="扶助費最小値テキスト">
          <a:extLst>
            <a:ext uri="{FF2B5EF4-FFF2-40B4-BE49-F238E27FC236}">
              <a16:creationId xmlns:a16="http://schemas.microsoft.com/office/drawing/2014/main" xmlns="" id="{00000000-0008-0000-0400-0000BA000000}"/>
            </a:ext>
          </a:extLst>
        </xdr:cNvPr>
        <xdr:cNvSpPr txBox="1"/>
      </xdr:nvSpPr>
      <xdr:spPr>
        <a:xfrm>
          <a:off x="4914900" y="1058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158750</xdr:rowOff>
    </xdr:from>
    <xdr:to>
      <xdr:col>24</xdr:col>
      <xdr:colOff>114300</xdr:colOff>
      <xdr:row>61</xdr:row>
      <xdr:rowOff>158750</xdr:rowOff>
    </xdr:to>
    <xdr:cxnSp macro="">
      <xdr:nvCxnSpPr>
        <xdr:cNvPr id="187" name="直線コネクタ 186">
          <a:extLst>
            <a:ext uri="{FF2B5EF4-FFF2-40B4-BE49-F238E27FC236}">
              <a16:creationId xmlns:a16="http://schemas.microsoft.com/office/drawing/2014/main" xmlns="" id="{00000000-0008-0000-0400-0000BB000000}"/>
            </a:ext>
          </a:extLst>
        </xdr:cNvPr>
        <xdr:cNvCxnSpPr/>
      </xdr:nvCxnSpPr>
      <xdr:spPr>
        <a:xfrm>
          <a:off x="4737100" y="10617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130827</xdr:rowOff>
    </xdr:from>
    <xdr:ext cx="762000" cy="259045"/>
    <xdr:sp macro="" textlink="">
      <xdr:nvSpPr>
        <xdr:cNvPr id="188" name="扶助費最大値テキスト">
          <a:extLst>
            <a:ext uri="{FF2B5EF4-FFF2-40B4-BE49-F238E27FC236}">
              <a16:creationId xmlns:a16="http://schemas.microsoft.com/office/drawing/2014/main" xmlns="" id="{00000000-0008-0000-0400-0000BC000000}"/>
            </a:ext>
          </a:extLst>
        </xdr:cNvPr>
        <xdr:cNvSpPr txBox="1"/>
      </xdr:nvSpPr>
      <xdr:spPr>
        <a:xfrm>
          <a:off x="4914900" y="887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44450</xdr:rowOff>
    </xdr:from>
    <xdr:to>
      <xdr:col>24</xdr:col>
      <xdr:colOff>114300</xdr:colOff>
      <xdr:row>53</xdr:row>
      <xdr:rowOff>44450</xdr:rowOff>
    </xdr:to>
    <xdr:cxnSp macro="">
      <xdr:nvCxnSpPr>
        <xdr:cNvPr id="189" name="直線コネクタ 188">
          <a:extLst>
            <a:ext uri="{FF2B5EF4-FFF2-40B4-BE49-F238E27FC236}">
              <a16:creationId xmlns:a16="http://schemas.microsoft.com/office/drawing/2014/main" xmlns="" id="{00000000-0008-0000-0400-0000BD000000}"/>
            </a:ext>
          </a:extLst>
        </xdr:cNvPr>
        <xdr:cNvCxnSpPr/>
      </xdr:nvCxnSpPr>
      <xdr:spPr>
        <a:xfrm>
          <a:off x="4737100" y="9131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158750</xdr:rowOff>
    </xdr:from>
    <xdr:to>
      <xdr:col>24</xdr:col>
      <xdr:colOff>25400</xdr:colOff>
      <xdr:row>56</xdr:row>
      <xdr:rowOff>0</xdr:rowOff>
    </xdr:to>
    <xdr:cxnSp macro="">
      <xdr:nvCxnSpPr>
        <xdr:cNvPr id="190" name="直線コネクタ 189">
          <a:extLst>
            <a:ext uri="{FF2B5EF4-FFF2-40B4-BE49-F238E27FC236}">
              <a16:creationId xmlns:a16="http://schemas.microsoft.com/office/drawing/2014/main" xmlns="" id="{00000000-0008-0000-0400-0000BE000000}"/>
            </a:ext>
          </a:extLst>
        </xdr:cNvPr>
        <xdr:cNvCxnSpPr/>
      </xdr:nvCxnSpPr>
      <xdr:spPr>
        <a:xfrm flipV="1">
          <a:off x="3987800" y="95885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60977</xdr:rowOff>
    </xdr:from>
    <xdr:ext cx="762000" cy="259045"/>
    <xdr:sp macro="" textlink="">
      <xdr:nvSpPr>
        <xdr:cNvPr id="191" name="扶助費平均値テキスト">
          <a:extLst>
            <a:ext uri="{FF2B5EF4-FFF2-40B4-BE49-F238E27FC236}">
              <a16:creationId xmlns:a16="http://schemas.microsoft.com/office/drawing/2014/main" xmlns="" id="{00000000-0008-0000-0400-0000BF000000}"/>
            </a:ext>
          </a:extLst>
        </xdr:cNvPr>
        <xdr:cNvSpPr txBox="1"/>
      </xdr:nvSpPr>
      <xdr:spPr>
        <a:xfrm>
          <a:off x="4914900" y="9662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88900</xdr:rowOff>
    </xdr:from>
    <xdr:to>
      <xdr:col>24</xdr:col>
      <xdr:colOff>76200</xdr:colOff>
      <xdr:row>57</xdr:row>
      <xdr:rowOff>19050</xdr:rowOff>
    </xdr:to>
    <xdr:sp macro="" textlink="">
      <xdr:nvSpPr>
        <xdr:cNvPr id="192" name="フローチャート: 判断 191">
          <a:extLst>
            <a:ext uri="{FF2B5EF4-FFF2-40B4-BE49-F238E27FC236}">
              <a16:creationId xmlns:a16="http://schemas.microsoft.com/office/drawing/2014/main" xmlns="" id="{00000000-0008-0000-0400-0000C0000000}"/>
            </a:ext>
          </a:extLst>
        </xdr:cNvPr>
        <xdr:cNvSpPr/>
      </xdr:nvSpPr>
      <xdr:spPr>
        <a:xfrm>
          <a:off x="4775200" y="9690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0</xdr:rowOff>
    </xdr:from>
    <xdr:to>
      <xdr:col>19</xdr:col>
      <xdr:colOff>187325</xdr:colOff>
      <xdr:row>56</xdr:row>
      <xdr:rowOff>88900</xdr:rowOff>
    </xdr:to>
    <xdr:cxnSp macro="">
      <xdr:nvCxnSpPr>
        <xdr:cNvPr id="193" name="直線コネクタ 192">
          <a:extLst>
            <a:ext uri="{FF2B5EF4-FFF2-40B4-BE49-F238E27FC236}">
              <a16:creationId xmlns:a16="http://schemas.microsoft.com/office/drawing/2014/main" xmlns="" id="{00000000-0008-0000-0400-0000C1000000}"/>
            </a:ext>
          </a:extLst>
        </xdr:cNvPr>
        <xdr:cNvCxnSpPr/>
      </xdr:nvCxnSpPr>
      <xdr:spPr>
        <a:xfrm flipV="1">
          <a:off x="3098800" y="96012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50800</xdr:rowOff>
    </xdr:from>
    <xdr:to>
      <xdr:col>20</xdr:col>
      <xdr:colOff>38100</xdr:colOff>
      <xdr:row>56</xdr:row>
      <xdr:rowOff>152400</xdr:rowOff>
    </xdr:to>
    <xdr:sp macro="" textlink="">
      <xdr:nvSpPr>
        <xdr:cNvPr id="194" name="フローチャート: 判断 193">
          <a:extLst>
            <a:ext uri="{FF2B5EF4-FFF2-40B4-BE49-F238E27FC236}">
              <a16:creationId xmlns:a16="http://schemas.microsoft.com/office/drawing/2014/main" xmlns="" id="{00000000-0008-0000-0400-0000C2000000}"/>
            </a:ext>
          </a:extLst>
        </xdr:cNvPr>
        <xdr:cNvSpPr/>
      </xdr:nvSpPr>
      <xdr:spPr>
        <a:xfrm>
          <a:off x="3937000" y="965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137177</xdr:rowOff>
    </xdr:from>
    <xdr:ext cx="736600" cy="259045"/>
    <xdr:sp macro="" textlink="">
      <xdr:nvSpPr>
        <xdr:cNvPr id="195" name="テキスト ボックス 194">
          <a:extLst>
            <a:ext uri="{FF2B5EF4-FFF2-40B4-BE49-F238E27FC236}">
              <a16:creationId xmlns:a16="http://schemas.microsoft.com/office/drawing/2014/main" xmlns="" id="{00000000-0008-0000-0400-0000C3000000}"/>
            </a:ext>
          </a:extLst>
        </xdr:cNvPr>
        <xdr:cNvSpPr txBox="1"/>
      </xdr:nvSpPr>
      <xdr:spPr>
        <a:xfrm>
          <a:off x="3606800" y="9738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88900</xdr:rowOff>
    </xdr:from>
    <xdr:to>
      <xdr:col>15</xdr:col>
      <xdr:colOff>98425</xdr:colOff>
      <xdr:row>57</xdr:row>
      <xdr:rowOff>6350</xdr:rowOff>
    </xdr:to>
    <xdr:cxnSp macro="">
      <xdr:nvCxnSpPr>
        <xdr:cNvPr id="196" name="直線コネクタ 195">
          <a:extLst>
            <a:ext uri="{FF2B5EF4-FFF2-40B4-BE49-F238E27FC236}">
              <a16:creationId xmlns:a16="http://schemas.microsoft.com/office/drawing/2014/main" xmlns="" id="{00000000-0008-0000-0400-0000C4000000}"/>
            </a:ext>
          </a:extLst>
        </xdr:cNvPr>
        <xdr:cNvCxnSpPr/>
      </xdr:nvCxnSpPr>
      <xdr:spPr>
        <a:xfrm flipV="1">
          <a:off x="2209800" y="96901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114300</xdr:rowOff>
    </xdr:from>
    <xdr:to>
      <xdr:col>15</xdr:col>
      <xdr:colOff>149225</xdr:colOff>
      <xdr:row>57</xdr:row>
      <xdr:rowOff>44450</xdr:rowOff>
    </xdr:to>
    <xdr:sp macro="" textlink="">
      <xdr:nvSpPr>
        <xdr:cNvPr id="197" name="フローチャート: 判断 196">
          <a:extLst>
            <a:ext uri="{FF2B5EF4-FFF2-40B4-BE49-F238E27FC236}">
              <a16:creationId xmlns:a16="http://schemas.microsoft.com/office/drawing/2014/main" xmlns="" id="{00000000-0008-0000-0400-0000C5000000}"/>
            </a:ext>
          </a:extLst>
        </xdr:cNvPr>
        <xdr:cNvSpPr/>
      </xdr:nvSpPr>
      <xdr:spPr>
        <a:xfrm>
          <a:off x="3048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29227</xdr:rowOff>
    </xdr:from>
    <xdr:ext cx="762000" cy="259045"/>
    <xdr:sp macro="" textlink="">
      <xdr:nvSpPr>
        <xdr:cNvPr id="198" name="テキスト ボックス 197">
          <a:extLst>
            <a:ext uri="{FF2B5EF4-FFF2-40B4-BE49-F238E27FC236}">
              <a16:creationId xmlns:a16="http://schemas.microsoft.com/office/drawing/2014/main" xmlns="" id="{00000000-0008-0000-0400-0000C6000000}"/>
            </a:ext>
          </a:extLst>
        </xdr:cNvPr>
        <xdr:cNvSpPr txBox="1"/>
      </xdr:nvSpPr>
      <xdr:spPr>
        <a:xfrm>
          <a:off x="2717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152400</xdr:rowOff>
    </xdr:from>
    <xdr:to>
      <xdr:col>11</xdr:col>
      <xdr:colOff>9525</xdr:colOff>
      <xdr:row>57</xdr:row>
      <xdr:rowOff>6350</xdr:rowOff>
    </xdr:to>
    <xdr:cxnSp macro="">
      <xdr:nvCxnSpPr>
        <xdr:cNvPr id="199" name="直線コネクタ 198">
          <a:extLst>
            <a:ext uri="{FF2B5EF4-FFF2-40B4-BE49-F238E27FC236}">
              <a16:creationId xmlns:a16="http://schemas.microsoft.com/office/drawing/2014/main" xmlns="" id="{00000000-0008-0000-0400-0000C7000000}"/>
            </a:ext>
          </a:extLst>
        </xdr:cNvPr>
        <xdr:cNvCxnSpPr/>
      </xdr:nvCxnSpPr>
      <xdr:spPr>
        <a:xfrm>
          <a:off x="1320800" y="97536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82550</xdr:rowOff>
    </xdr:from>
    <xdr:to>
      <xdr:col>11</xdr:col>
      <xdr:colOff>60325</xdr:colOff>
      <xdr:row>58</xdr:row>
      <xdr:rowOff>12700</xdr:rowOff>
    </xdr:to>
    <xdr:sp macro="" textlink="">
      <xdr:nvSpPr>
        <xdr:cNvPr id="200" name="フローチャート: 判断 199">
          <a:extLst>
            <a:ext uri="{FF2B5EF4-FFF2-40B4-BE49-F238E27FC236}">
              <a16:creationId xmlns:a16="http://schemas.microsoft.com/office/drawing/2014/main" xmlns="" id="{00000000-0008-0000-0400-0000C8000000}"/>
            </a:ext>
          </a:extLst>
        </xdr:cNvPr>
        <xdr:cNvSpPr/>
      </xdr:nvSpPr>
      <xdr:spPr>
        <a:xfrm>
          <a:off x="21590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168927</xdr:rowOff>
    </xdr:from>
    <xdr:ext cx="762000" cy="259045"/>
    <xdr:sp macro="" textlink="">
      <xdr:nvSpPr>
        <xdr:cNvPr id="201" name="テキスト ボックス 200">
          <a:extLst>
            <a:ext uri="{FF2B5EF4-FFF2-40B4-BE49-F238E27FC236}">
              <a16:creationId xmlns:a16="http://schemas.microsoft.com/office/drawing/2014/main" xmlns="" id="{00000000-0008-0000-0400-0000C9000000}"/>
            </a:ext>
          </a:extLst>
        </xdr:cNvPr>
        <xdr:cNvSpPr txBox="1"/>
      </xdr:nvSpPr>
      <xdr:spPr>
        <a:xfrm>
          <a:off x="1828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31750</xdr:rowOff>
    </xdr:from>
    <xdr:to>
      <xdr:col>6</xdr:col>
      <xdr:colOff>171450</xdr:colOff>
      <xdr:row>57</xdr:row>
      <xdr:rowOff>133350</xdr:rowOff>
    </xdr:to>
    <xdr:sp macro="" textlink="">
      <xdr:nvSpPr>
        <xdr:cNvPr id="202" name="フローチャート: 判断 201">
          <a:extLst>
            <a:ext uri="{FF2B5EF4-FFF2-40B4-BE49-F238E27FC236}">
              <a16:creationId xmlns:a16="http://schemas.microsoft.com/office/drawing/2014/main" xmlns="" id="{00000000-0008-0000-0400-0000CA000000}"/>
            </a:ext>
          </a:extLst>
        </xdr:cNvPr>
        <xdr:cNvSpPr/>
      </xdr:nvSpPr>
      <xdr:spPr>
        <a:xfrm>
          <a:off x="1270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118127</xdr:rowOff>
    </xdr:from>
    <xdr:ext cx="762000" cy="259045"/>
    <xdr:sp macro="" textlink="">
      <xdr:nvSpPr>
        <xdr:cNvPr id="203" name="テキスト ボックス 202">
          <a:extLst>
            <a:ext uri="{FF2B5EF4-FFF2-40B4-BE49-F238E27FC236}">
              <a16:creationId xmlns:a16="http://schemas.microsoft.com/office/drawing/2014/main" xmlns="" id="{00000000-0008-0000-0400-0000CB000000}"/>
            </a:ext>
          </a:extLst>
        </xdr:cNvPr>
        <xdr:cNvSpPr txBox="1"/>
      </xdr:nvSpPr>
      <xdr:spPr>
        <a:xfrm>
          <a:off x="939800" y="989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xmlns=""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xmlns=""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xmlns=""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xmlns=""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xmlns=""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107950</xdr:rowOff>
    </xdr:from>
    <xdr:to>
      <xdr:col>24</xdr:col>
      <xdr:colOff>76200</xdr:colOff>
      <xdr:row>56</xdr:row>
      <xdr:rowOff>38100</xdr:rowOff>
    </xdr:to>
    <xdr:sp macro="" textlink="">
      <xdr:nvSpPr>
        <xdr:cNvPr id="209" name="楕円 208">
          <a:extLst>
            <a:ext uri="{FF2B5EF4-FFF2-40B4-BE49-F238E27FC236}">
              <a16:creationId xmlns:a16="http://schemas.microsoft.com/office/drawing/2014/main" xmlns="" id="{00000000-0008-0000-0400-0000D1000000}"/>
            </a:ext>
          </a:extLst>
        </xdr:cNvPr>
        <xdr:cNvSpPr/>
      </xdr:nvSpPr>
      <xdr:spPr>
        <a:xfrm>
          <a:off x="4775200" y="953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124477</xdr:rowOff>
    </xdr:from>
    <xdr:ext cx="762000" cy="259045"/>
    <xdr:sp macro="" textlink="">
      <xdr:nvSpPr>
        <xdr:cNvPr id="210" name="扶助費該当値テキスト">
          <a:extLst>
            <a:ext uri="{FF2B5EF4-FFF2-40B4-BE49-F238E27FC236}">
              <a16:creationId xmlns:a16="http://schemas.microsoft.com/office/drawing/2014/main" xmlns="" id="{00000000-0008-0000-0400-0000D2000000}"/>
            </a:ext>
          </a:extLst>
        </xdr:cNvPr>
        <xdr:cNvSpPr txBox="1"/>
      </xdr:nvSpPr>
      <xdr:spPr>
        <a:xfrm>
          <a:off x="4914900" y="938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120650</xdr:rowOff>
    </xdr:from>
    <xdr:to>
      <xdr:col>20</xdr:col>
      <xdr:colOff>38100</xdr:colOff>
      <xdr:row>56</xdr:row>
      <xdr:rowOff>50800</xdr:rowOff>
    </xdr:to>
    <xdr:sp macro="" textlink="">
      <xdr:nvSpPr>
        <xdr:cNvPr id="211" name="楕円 210">
          <a:extLst>
            <a:ext uri="{FF2B5EF4-FFF2-40B4-BE49-F238E27FC236}">
              <a16:creationId xmlns:a16="http://schemas.microsoft.com/office/drawing/2014/main" xmlns="" id="{00000000-0008-0000-0400-0000D3000000}"/>
            </a:ext>
          </a:extLst>
        </xdr:cNvPr>
        <xdr:cNvSpPr/>
      </xdr:nvSpPr>
      <xdr:spPr>
        <a:xfrm>
          <a:off x="3937000" y="955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60977</xdr:rowOff>
    </xdr:from>
    <xdr:ext cx="736600" cy="259045"/>
    <xdr:sp macro="" textlink="">
      <xdr:nvSpPr>
        <xdr:cNvPr id="212" name="テキスト ボックス 211">
          <a:extLst>
            <a:ext uri="{FF2B5EF4-FFF2-40B4-BE49-F238E27FC236}">
              <a16:creationId xmlns:a16="http://schemas.microsoft.com/office/drawing/2014/main" xmlns="" id="{00000000-0008-0000-0400-0000D4000000}"/>
            </a:ext>
          </a:extLst>
        </xdr:cNvPr>
        <xdr:cNvSpPr txBox="1"/>
      </xdr:nvSpPr>
      <xdr:spPr>
        <a:xfrm>
          <a:off x="3606800" y="9319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38100</xdr:rowOff>
    </xdr:from>
    <xdr:to>
      <xdr:col>15</xdr:col>
      <xdr:colOff>149225</xdr:colOff>
      <xdr:row>56</xdr:row>
      <xdr:rowOff>139700</xdr:rowOff>
    </xdr:to>
    <xdr:sp macro="" textlink="">
      <xdr:nvSpPr>
        <xdr:cNvPr id="213" name="楕円 212">
          <a:extLst>
            <a:ext uri="{FF2B5EF4-FFF2-40B4-BE49-F238E27FC236}">
              <a16:creationId xmlns:a16="http://schemas.microsoft.com/office/drawing/2014/main" xmlns="" id="{00000000-0008-0000-0400-0000D5000000}"/>
            </a:ext>
          </a:extLst>
        </xdr:cNvPr>
        <xdr:cNvSpPr/>
      </xdr:nvSpPr>
      <xdr:spPr>
        <a:xfrm>
          <a:off x="3048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149877</xdr:rowOff>
    </xdr:from>
    <xdr:ext cx="762000" cy="259045"/>
    <xdr:sp macro="" textlink="">
      <xdr:nvSpPr>
        <xdr:cNvPr id="214" name="テキスト ボックス 213">
          <a:extLst>
            <a:ext uri="{FF2B5EF4-FFF2-40B4-BE49-F238E27FC236}">
              <a16:creationId xmlns:a16="http://schemas.microsoft.com/office/drawing/2014/main" xmlns="" id="{00000000-0008-0000-0400-0000D6000000}"/>
            </a:ext>
          </a:extLst>
        </xdr:cNvPr>
        <xdr:cNvSpPr txBox="1"/>
      </xdr:nvSpPr>
      <xdr:spPr>
        <a:xfrm>
          <a:off x="2717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127000</xdr:rowOff>
    </xdr:from>
    <xdr:to>
      <xdr:col>11</xdr:col>
      <xdr:colOff>60325</xdr:colOff>
      <xdr:row>57</xdr:row>
      <xdr:rowOff>57150</xdr:rowOff>
    </xdr:to>
    <xdr:sp macro="" textlink="">
      <xdr:nvSpPr>
        <xdr:cNvPr id="215" name="楕円 214">
          <a:extLst>
            <a:ext uri="{FF2B5EF4-FFF2-40B4-BE49-F238E27FC236}">
              <a16:creationId xmlns:a16="http://schemas.microsoft.com/office/drawing/2014/main" xmlns="" id="{00000000-0008-0000-0400-0000D7000000}"/>
            </a:ext>
          </a:extLst>
        </xdr:cNvPr>
        <xdr:cNvSpPr/>
      </xdr:nvSpPr>
      <xdr:spPr>
        <a:xfrm>
          <a:off x="21590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67327</xdr:rowOff>
    </xdr:from>
    <xdr:ext cx="762000" cy="259045"/>
    <xdr:sp macro="" textlink="">
      <xdr:nvSpPr>
        <xdr:cNvPr id="216" name="テキスト ボックス 215">
          <a:extLst>
            <a:ext uri="{FF2B5EF4-FFF2-40B4-BE49-F238E27FC236}">
              <a16:creationId xmlns:a16="http://schemas.microsoft.com/office/drawing/2014/main" xmlns="" id="{00000000-0008-0000-0400-0000D8000000}"/>
            </a:ext>
          </a:extLst>
        </xdr:cNvPr>
        <xdr:cNvSpPr txBox="1"/>
      </xdr:nvSpPr>
      <xdr:spPr>
        <a:xfrm>
          <a:off x="1828800" y="949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101600</xdr:rowOff>
    </xdr:from>
    <xdr:to>
      <xdr:col>6</xdr:col>
      <xdr:colOff>171450</xdr:colOff>
      <xdr:row>57</xdr:row>
      <xdr:rowOff>31750</xdr:rowOff>
    </xdr:to>
    <xdr:sp macro="" textlink="">
      <xdr:nvSpPr>
        <xdr:cNvPr id="217" name="楕円 216">
          <a:extLst>
            <a:ext uri="{FF2B5EF4-FFF2-40B4-BE49-F238E27FC236}">
              <a16:creationId xmlns:a16="http://schemas.microsoft.com/office/drawing/2014/main" xmlns="" id="{00000000-0008-0000-0400-0000D9000000}"/>
            </a:ext>
          </a:extLst>
        </xdr:cNvPr>
        <xdr:cNvSpPr/>
      </xdr:nvSpPr>
      <xdr:spPr>
        <a:xfrm>
          <a:off x="1270000" y="97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41927</xdr:rowOff>
    </xdr:from>
    <xdr:ext cx="762000" cy="259045"/>
    <xdr:sp macro="" textlink="">
      <xdr:nvSpPr>
        <xdr:cNvPr id="218" name="テキスト ボックス 217">
          <a:extLst>
            <a:ext uri="{FF2B5EF4-FFF2-40B4-BE49-F238E27FC236}">
              <a16:creationId xmlns:a16="http://schemas.microsoft.com/office/drawing/2014/main" xmlns="" id="{00000000-0008-0000-0400-0000DA000000}"/>
            </a:ext>
          </a:extLst>
        </xdr:cNvPr>
        <xdr:cNvSpPr txBox="1"/>
      </xdr:nvSpPr>
      <xdr:spPr>
        <a:xfrm>
          <a:off x="9398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xmlns=""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xmlns=""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xmlns=""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xmlns=""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xmlns=""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xmlns=""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xmlns=""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xmlns=""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xmlns=""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xmlns=""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xmlns=""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介護保険事業への繰出金等の減により、その他に係る経常経費充当一般財源が減少したことから、経常収支比率は前年度と比較して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％の減少となっている。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類似団体平均値と同水準となっているが、今後も特別会計の経営効率化や健全経営を図るなど、適正な支出に努める。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xmlns=""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xmlns=""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xmlns=""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xmlns=""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xmlns=""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xmlns=""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xmlns=""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xmlns=""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xmlns=""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xmlns=""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xmlns=""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xmlns=""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xmlns=""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xmlns=""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xmlns=""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xmlns=""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161290</xdr:rowOff>
    </xdr:from>
    <xdr:to>
      <xdr:col>82</xdr:col>
      <xdr:colOff>107950</xdr:colOff>
      <xdr:row>62</xdr:row>
      <xdr:rowOff>35560</xdr:rowOff>
    </xdr:to>
    <xdr:cxnSp macro="">
      <xdr:nvCxnSpPr>
        <xdr:cNvPr id="246" name="直線コネクタ 245">
          <a:extLst>
            <a:ext uri="{FF2B5EF4-FFF2-40B4-BE49-F238E27FC236}">
              <a16:creationId xmlns:a16="http://schemas.microsoft.com/office/drawing/2014/main" xmlns="" id="{00000000-0008-0000-0400-0000F6000000}"/>
            </a:ext>
          </a:extLst>
        </xdr:cNvPr>
        <xdr:cNvCxnSpPr/>
      </xdr:nvCxnSpPr>
      <xdr:spPr>
        <a:xfrm flipV="1">
          <a:off x="16510000" y="924814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7637</xdr:rowOff>
    </xdr:from>
    <xdr:ext cx="762000" cy="259045"/>
    <xdr:sp macro="" textlink="">
      <xdr:nvSpPr>
        <xdr:cNvPr id="247" name="その他最小値テキスト">
          <a:extLst>
            <a:ext uri="{FF2B5EF4-FFF2-40B4-BE49-F238E27FC236}">
              <a16:creationId xmlns:a16="http://schemas.microsoft.com/office/drawing/2014/main" xmlns="" id="{00000000-0008-0000-0400-0000F7000000}"/>
            </a:ext>
          </a:extLst>
        </xdr:cNvPr>
        <xdr:cNvSpPr txBox="1"/>
      </xdr:nvSpPr>
      <xdr:spPr>
        <a:xfrm>
          <a:off x="16598900" y="10637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35560</xdr:rowOff>
    </xdr:from>
    <xdr:to>
      <xdr:col>82</xdr:col>
      <xdr:colOff>196850</xdr:colOff>
      <xdr:row>62</xdr:row>
      <xdr:rowOff>35560</xdr:rowOff>
    </xdr:to>
    <xdr:cxnSp macro="">
      <xdr:nvCxnSpPr>
        <xdr:cNvPr id="248" name="直線コネクタ 247">
          <a:extLst>
            <a:ext uri="{FF2B5EF4-FFF2-40B4-BE49-F238E27FC236}">
              <a16:creationId xmlns:a16="http://schemas.microsoft.com/office/drawing/2014/main" xmlns="" id="{00000000-0008-0000-0400-0000F8000000}"/>
            </a:ext>
          </a:extLst>
        </xdr:cNvPr>
        <xdr:cNvCxnSpPr/>
      </xdr:nvCxnSpPr>
      <xdr:spPr>
        <a:xfrm>
          <a:off x="16421100" y="10665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76217</xdr:rowOff>
    </xdr:from>
    <xdr:ext cx="762000" cy="259045"/>
    <xdr:sp macro="" textlink="">
      <xdr:nvSpPr>
        <xdr:cNvPr id="249" name="その他最大値テキスト">
          <a:extLst>
            <a:ext uri="{FF2B5EF4-FFF2-40B4-BE49-F238E27FC236}">
              <a16:creationId xmlns:a16="http://schemas.microsoft.com/office/drawing/2014/main" xmlns="" id="{00000000-0008-0000-0400-0000F9000000}"/>
            </a:ext>
          </a:extLst>
        </xdr:cNvPr>
        <xdr:cNvSpPr txBox="1"/>
      </xdr:nvSpPr>
      <xdr:spPr>
        <a:xfrm>
          <a:off x="16598900" y="8991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161290</xdr:rowOff>
    </xdr:from>
    <xdr:to>
      <xdr:col>82</xdr:col>
      <xdr:colOff>196850</xdr:colOff>
      <xdr:row>53</xdr:row>
      <xdr:rowOff>161290</xdr:rowOff>
    </xdr:to>
    <xdr:cxnSp macro="">
      <xdr:nvCxnSpPr>
        <xdr:cNvPr id="250" name="直線コネクタ 249">
          <a:extLst>
            <a:ext uri="{FF2B5EF4-FFF2-40B4-BE49-F238E27FC236}">
              <a16:creationId xmlns:a16="http://schemas.microsoft.com/office/drawing/2014/main" xmlns="" id="{00000000-0008-0000-0400-0000FA000000}"/>
            </a:ext>
          </a:extLst>
        </xdr:cNvPr>
        <xdr:cNvCxnSpPr/>
      </xdr:nvCxnSpPr>
      <xdr:spPr>
        <a:xfrm>
          <a:off x="16421100" y="9248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104140</xdr:rowOff>
    </xdr:from>
    <xdr:to>
      <xdr:col>82</xdr:col>
      <xdr:colOff>107950</xdr:colOff>
      <xdr:row>56</xdr:row>
      <xdr:rowOff>127000</xdr:rowOff>
    </xdr:to>
    <xdr:cxnSp macro="">
      <xdr:nvCxnSpPr>
        <xdr:cNvPr id="251" name="直線コネクタ 250">
          <a:extLst>
            <a:ext uri="{FF2B5EF4-FFF2-40B4-BE49-F238E27FC236}">
              <a16:creationId xmlns:a16="http://schemas.microsoft.com/office/drawing/2014/main" xmlns="" id="{00000000-0008-0000-0400-0000FB000000}"/>
            </a:ext>
          </a:extLst>
        </xdr:cNvPr>
        <xdr:cNvCxnSpPr/>
      </xdr:nvCxnSpPr>
      <xdr:spPr>
        <a:xfrm flipV="1">
          <a:off x="15671800" y="970534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69867</xdr:rowOff>
    </xdr:from>
    <xdr:ext cx="762000" cy="259045"/>
    <xdr:sp macro="" textlink="">
      <xdr:nvSpPr>
        <xdr:cNvPr id="252" name="その他平均値テキスト">
          <a:extLst>
            <a:ext uri="{FF2B5EF4-FFF2-40B4-BE49-F238E27FC236}">
              <a16:creationId xmlns:a16="http://schemas.microsoft.com/office/drawing/2014/main" xmlns="" id="{00000000-0008-0000-0400-0000FC000000}"/>
            </a:ext>
          </a:extLst>
        </xdr:cNvPr>
        <xdr:cNvSpPr txBox="1"/>
      </xdr:nvSpPr>
      <xdr:spPr>
        <a:xfrm>
          <a:off x="16598900" y="9499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53340</xdr:rowOff>
    </xdr:from>
    <xdr:to>
      <xdr:col>82</xdr:col>
      <xdr:colOff>158750</xdr:colOff>
      <xdr:row>56</xdr:row>
      <xdr:rowOff>154940</xdr:rowOff>
    </xdr:to>
    <xdr:sp macro="" textlink="">
      <xdr:nvSpPr>
        <xdr:cNvPr id="253" name="フローチャート: 判断 252">
          <a:extLst>
            <a:ext uri="{FF2B5EF4-FFF2-40B4-BE49-F238E27FC236}">
              <a16:creationId xmlns:a16="http://schemas.microsoft.com/office/drawing/2014/main" xmlns="" id="{00000000-0008-0000-0400-0000FD000000}"/>
            </a:ext>
          </a:extLst>
        </xdr:cNvPr>
        <xdr:cNvSpPr/>
      </xdr:nvSpPr>
      <xdr:spPr>
        <a:xfrm>
          <a:off x="164592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127000</xdr:rowOff>
    </xdr:from>
    <xdr:to>
      <xdr:col>78</xdr:col>
      <xdr:colOff>69850</xdr:colOff>
      <xdr:row>57</xdr:row>
      <xdr:rowOff>1270</xdr:rowOff>
    </xdr:to>
    <xdr:cxnSp macro="">
      <xdr:nvCxnSpPr>
        <xdr:cNvPr id="254" name="直線コネクタ 253">
          <a:extLst>
            <a:ext uri="{FF2B5EF4-FFF2-40B4-BE49-F238E27FC236}">
              <a16:creationId xmlns:a16="http://schemas.microsoft.com/office/drawing/2014/main" xmlns="" id="{00000000-0008-0000-0400-0000FE000000}"/>
            </a:ext>
          </a:extLst>
        </xdr:cNvPr>
        <xdr:cNvCxnSpPr/>
      </xdr:nvCxnSpPr>
      <xdr:spPr>
        <a:xfrm flipV="1">
          <a:off x="14782800" y="97282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30480</xdr:rowOff>
    </xdr:from>
    <xdr:to>
      <xdr:col>78</xdr:col>
      <xdr:colOff>120650</xdr:colOff>
      <xdr:row>56</xdr:row>
      <xdr:rowOff>132080</xdr:rowOff>
    </xdr:to>
    <xdr:sp macro="" textlink="">
      <xdr:nvSpPr>
        <xdr:cNvPr id="255" name="フローチャート: 判断 254">
          <a:extLst>
            <a:ext uri="{FF2B5EF4-FFF2-40B4-BE49-F238E27FC236}">
              <a16:creationId xmlns:a16="http://schemas.microsoft.com/office/drawing/2014/main" xmlns="" id="{00000000-0008-0000-0400-0000FF000000}"/>
            </a:ext>
          </a:extLst>
        </xdr:cNvPr>
        <xdr:cNvSpPr/>
      </xdr:nvSpPr>
      <xdr:spPr>
        <a:xfrm>
          <a:off x="15621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142257</xdr:rowOff>
    </xdr:from>
    <xdr:ext cx="736600" cy="259045"/>
    <xdr:sp macro="" textlink="">
      <xdr:nvSpPr>
        <xdr:cNvPr id="256" name="テキスト ボックス 255">
          <a:extLst>
            <a:ext uri="{FF2B5EF4-FFF2-40B4-BE49-F238E27FC236}">
              <a16:creationId xmlns:a16="http://schemas.microsoft.com/office/drawing/2014/main" xmlns="" id="{00000000-0008-0000-0400-000000010000}"/>
            </a:ext>
          </a:extLst>
        </xdr:cNvPr>
        <xdr:cNvSpPr txBox="1"/>
      </xdr:nvSpPr>
      <xdr:spPr>
        <a:xfrm>
          <a:off x="15290800" y="9400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111760</xdr:rowOff>
    </xdr:from>
    <xdr:to>
      <xdr:col>73</xdr:col>
      <xdr:colOff>180975</xdr:colOff>
      <xdr:row>57</xdr:row>
      <xdr:rowOff>1270</xdr:rowOff>
    </xdr:to>
    <xdr:cxnSp macro="">
      <xdr:nvCxnSpPr>
        <xdr:cNvPr id="257" name="直線コネクタ 256">
          <a:extLst>
            <a:ext uri="{FF2B5EF4-FFF2-40B4-BE49-F238E27FC236}">
              <a16:creationId xmlns:a16="http://schemas.microsoft.com/office/drawing/2014/main" xmlns="" id="{00000000-0008-0000-0400-000001010000}"/>
            </a:ext>
          </a:extLst>
        </xdr:cNvPr>
        <xdr:cNvCxnSpPr/>
      </xdr:nvCxnSpPr>
      <xdr:spPr>
        <a:xfrm>
          <a:off x="13893800" y="97129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53340</xdr:rowOff>
    </xdr:from>
    <xdr:to>
      <xdr:col>74</xdr:col>
      <xdr:colOff>31750</xdr:colOff>
      <xdr:row>56</xdr:row>
      <xdr:rowOff>154940</xdr:rowOff>
    </xdr:to>
    <xdr:sp macro="" textlink="">
      <xdr:nvSpPr>
        <xdr:cNvPr id="258" name="フローチャート: 判断 257">
          <a:extLst>
            <a:ext uri="{FF2B5EF4-FFF2-40B4-BE49-F238E27FC236}">
              <a16:creationId xmlns:a16="http://schemas.microsoft.com/office/drawing/2014/main" xmlns="" id="{00000000-0008-0000-0400-000002010000}"/>
            </a:ext>
          </a:extLst>
        </xdr:cNvPr>
        <xdr:cNvSpPr/>
      </xdr:nvSpPr>
      <xdr:spPr>
        <a:xfrm>
          <a:off x="147320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165117</xdr:rowOff>
    </xdr:from>
    <xdr:ext cx="762000" cy="259045"/>
    <xdr:sp macro="" textlink="">
      <xdr:nvSpPr>
        <xdr:cNvPr id="259" name="テキスト ボックス 258">
          <a:extLst>
            <a:ext uri="{FF2B5EF4-FFF2-40B4-BE49-F238E27FC236}">
              <a16:creationId xmlns:a16="http://schemas.microsoft.com/office/drawing/2014/main" xmlns="" id="{00000000-0008-0000-0400-000003010000}"/>
            </a:ext>
          </a:extLst>
        </xdr:cNvPr>
        <xdr:cNvSpPr txBox="1"/>
      </xdr:nvSpPr>
      <xdr:spPr>
        <a:xfrm>
          <a:off x="14401800" y="942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111760</xdr:rowOff>
    </xdr:from>
    <xdr:to>
      <xdr:col>69</xdr:col>
      <xdr:colOff>92075</xdr:colOff>
      <xdr:row>56</xdr:row>
      <xdr:rowOff>111760</xdr:rowOff>
    </xdr:to>
    <xdr:cxnSp macro="">
      <xdr:nvCxnSpPr>
        <xdr:cNvPr id="260" name="直線コネクタ 259">
          <a:extLst>
            <a:ext uri="{FF2B5EF4-FFF2-40B4-BE49-F238E27FC236}">
              <a16:creationId xmlns:a16="http://schemas.microsoft.com/office/drawing/2014/main" xmlns="" id="{00000000-0008-0000-0400-000004010000}"/>
            </a:ext>
          </a:extLst>
        </xdr:cNvPr>
        <xdr:cNvCxnSpPr/>
      </xdr:nvCxnSpPr>
      <xdr:spPr>
        <a:xfrm>
          <a:off x="13004800" y="97129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11430</xdr:rowOff>
    </xdr:from>
    <xdr:to>
      <xdr:col>69</xdr:col>
      <xdr:colOff>142875</xdr:colOff>
      <xdr:row>57</xdr:row>
      <xdr:rowOff>113030</xdr:rowOff>
    </xdr:to>
    <xdr:sp macro="" textlink="">
      <xdr:nvSpPr>
        <xdr:cNvPr id="261" name="フローチャート: 判断 260">
          <a:extLst>
            <a:ext uri="{FF2B5EF4-FFF2-40B4-BE49-F238E27FC236}">
              <a16:creationId xmlns:a16="http://schemas.microsoft.com/office/drawing/2014/main" xmlns="" id="{00000000-0008-0000-0400-000005010000}"/>
            </a:ext>
          </a:extLst>
        </xdr:cNvPr>
        <xdr:cNvSpPr/>
      </xdr:nvSpPr>
      <xdr:spPr>
        <a:xfrm>
          <a:off x="13843000" y="97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97807</xdr:rowOff>
    </xdr:from>
    <xdr:ext cx="762000" cy="259045"/>
    <xdr:sp macro="" textlink="">
      <xdr:nvSpPr>
        <xdr:cNvPr id="262" name="テキスト ボックス 261">
          <a:extLst>
            <a:ext uri="{FF2B5EF4-FFF2-40B4-BE49-F238E27FC236}">
              <a16:creationId xmlns:a16="http://schemas.microsoft.com/office/drawing/2014/main" xmlns="" id="{00000000-0008-0000-0400-000006010000}"/>
            </a:ext>
          </a:extLst>
        </xdr:cNvPr>
        <xdr:cNvSpPr txBox="1"/>
      </xdr:nvSpPr>
      <xdr:spPr>
        <a:xfrm>
          <a:off x="13512800" y="987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49530</xdr:rowOff>
    </xdr:from>
    <xdr:to>
      <xdr:col>65</xdr:col>
      <xdr:colOff>53975</xdr:colOff>
      <xdr:row>57</xdr:row>
      <xdr:rowOff>151130</xdr:rowOff>
    </xdr:to>
    <xdr:sp macro="" textlink="">
      <xdr:nvSpPr>
        <xdr:cNvPr id="263" name="フローチャート: 判断 262">
          <a:extLst>
            <a:ext uri="{FF2B5EF4-FFF2-40B4-BE49-F238E27FC236}">
              <a16:creationId xmlns:a16="http://schemas.microsoft.com/office/drawing/2014/main" xmlns="" id="{00000000-0008-0000-0400-000007010000}"/>
            </a:ext>
          </a:extLst>
        </xdr:cNvPr>
        <xdr:cNvSpPr/>
      </xdr:nvSpPr>
      <xdr:spPr>
        <a:xfrm>
          <a:off x="12954000" y="982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135907</xdr:rowOff>
    </xdr:from>
    <xdr:ext cx="762000" cy="259045"/>
    <xdr:sp macro="" textlink="">
      <xdr:nvSpPr>
        <xdr:cNvPr id="264" name="テキスト ボックス 263">
          <a:extLst>
            <a:ext uri="{FF2B5EF4-FFF2-40B4-BE49-F238E27FC236}">
              <a16:creationId xmlns:a16="http://schemas.microsoft.com/office/drawing/2014/main" xmlns="" id="{00000000-0008-0000-0400-000008010000}"/>
            </a:ext>
          </a:extLst>
        </xdr:cNvPr>
        <xdr:cNvSpPr txBox="1"/>
      </xdr:nvSpPr>
      <xdr:spPr>
        <a:xfrm>
          <a:off x="12623800" y="990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xmlns=""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xmlns=""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xmlns=""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xmlns=""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xmlns=""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53340</xdr:rowOff>
    </xdr:from>
    <xdr:to>
      <xdr:col>82</xdr:col>
      <xdr:colOff>158750</xdr:colOff>
      <xdr:row>56</xdr:row>
      <xdr:rowOff>154940</xdr:rowOff>
    </xdr:to>
    <xdr:sp macro="" textlink="">
      <xdr:nvSpPr>
        <xdr:cNvPr id="270" name="楕円 269">
          <a:extLst>
            <a:ext uri="{FF2B5EF4-FFF2-40B4-BE49-F238E27FC236}">
              <a16:creationId xmlns:a16="http://schemas.microsoft.com/office/drawing/2014/main" xmlns="" id="{00000000-0008-0000-0400-00000E010000}"/>
            </a:ext>
          </a:extLst>
        </xdr:cNvPr>
        <xdr:cNvSpPr/>
      </xdr:nvSpPr>
      <xdr:spPr>
        <a:xfrm>
          <a:off x="16459200" y="9654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25417</xdr:rowOff>
    </xdr:from>
    <xdr:ext cx="762000" cy="259045"/>
    <xdr:sp macro="" textlink="">
      <xdr:nvSpPr>
        <xdr:cNvPr id="271" name="その他該当値テキスト">
          <a:extLst>
            <a:ext uri="{FF2B5EF4-FFF2-40B4-BE49-F238E27FC236}">
              <a16:creationId xmlns:a16="http://schemas.microsoft.com/office/drawing/2014/main" xmlns="" id="{00000000-0008-0000-0400-00000F010000}"/>
            </a:ext>
          </a:extLst>
        </xdr:cNvPr>
        <xdr:cNvSpPr txBox="1"/>
      </xdr:nvSpPr>
      <xdr:spPr>
        <a:xfrm>
          <a:off x="16598900" y="9626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76200</xdr:rowOff>
    </xdr:from>
    <xdr:to>
      <xdr:col>78</xdr:col>
      <xdr:colOff>120650</xdr:colOff>
      <xdr:row>57</xdr:row>
      <xdr:rowOff>6350</xdr:rowOff>
    </xdr:to>
    <xdr:sp macro="" textlink="">
      <xdr:nvSpPr>
        <xdr:cNvPr id="272" name="楕円 271">
          <a:extLst>
            <a:ext uri="{FF2B5EF4-FFF2-40B4-BE49-F238E27FC236}">
              <a16:creationId xmlns:a16="http://schemas.microsoft.com/office/drawing/2014/main" xmlns="" id="{00000000-0008-0000-0400-000010010000}"/>
            </a:ext>
          </a:extLst>
        </xdr:cNvPr>
        <xdr:cNvSpPr/>
      </xdr:nvSpPr>
      <xdr:spPr>
        <a:xfrm>
          <a:off x="15621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162577</xdr:rowOff>
    </xdr:from>
    <xdr:ext cx="736600" cy="259045"/>
    <xdr:sp macro="" textlink="">
      <xdr:nvSpPr>
        <xdr:cNvPr id="273" name="テキスト ボックス 272">
          <a:extLst>
            <a:ext uri="{FF2B5EF4-FFF2-40B4-BE49-F238E27FC236}">
              <a16:creationId xmlns:a16="http://schemas.microsoft.com/office/drawing/2014/main" xmlns="" id="{00000000-0008-0000-0400-000011010000}"/>
            </a:ext>
          </a:extLst>
        </xdr:cNvPr>
        <xdr:cNvSpPr txBox="1"/>
      </xdr:nvSpPr>
      <xdr:spPr>
        <a:xfrm>
          <a:off x="15290800" y="9763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121920</xdr:rowOff>
    </xdr:from>
    <xdr:to>
      <xdr:col>74</xdr:col>
      <xdr:colOff>31750</xdr:colOff>
      <xdr:row>57</xdr:row>
      <xdr:rowOff>52070</xdr:rowOff>
    </xdr:to>
    <xdr:sp macro="" textlink="">
      <xdr:nvSpPr>
        <xdr:cNvPr id="274" name="楕円 273">
          <a:extLst>
            <a:ext uri="{FF2B5EF4-FFF2-40B4-BE49-F238E27FC236}">
              <a16:creationId xmlns:a16="http://schemas.microsoft.com/office/drawing/2014/main" xmlns="" id="{00000000-0008-0000-0400-000012010000}"/>
            </a:ext>
          </a:extLst>
        </xdr:cNvPr>
        <xdr:cNvSpPr/>
      </xdr:nvSpPr>
      <xdr:spPr>
        <a:xfrm>
          <a:off x="14732000" y="972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36847</xdr:rowOff>
    </xdr:from>
    <xdr:ext cx="762000" cy="259045"/>
    <xdr:sp macro="" textlink="">
      <xdr:nvSpPr>
        <xdr:cNvPr id="275" name="テキスト ボックス 274">
          <a:extLst>
            <a:ext uri="{FF2B5EF4-FFF2-40B4-BE49-F238E27FC236}">
              <a16:creationId xmlns:a16="http://schemas.microsoft.com/office/drawing/2014/main" xmlns="" id="{00000000-0008-0000-0400-000013010000}"/>
            </a:ext>
          </a:extLst>
        </xdr:cNvPr>
        <xdr:cNvSpPr txBox="1"/>
      </xdr:nvSpPr>
      <xdr:spPr>
        <a:xfrm>
          <a:off x="14401800" y="980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60960</xdr:rowOff>
    </xdr:from>
    <xdr:to>
      <xdr:col>69</xdr:col>
      <xdr:colOff>142875</xdr:colOff>
      <xdr:row>56</xdr:row>
      <xdr:rowOff>162560</xdr:rowOff>
    </xdr:to>
    <xdr:sp macro="" textlink="">
      <xdr:nvSpPr>
        <xdr:cNvPr id="276" name="楕円 275">
          <a:extLst>
            <a:ext uri="{FF2B5EF4-FFF2-40B4-BE49-F238E27FC236}">
              <a16:creationId xmlns:a16="http://schemas.microsoft.com/office/drawing/2014/main" xmlns="" id="{00000000-0008-0000-0400-000014010000}"/>
            </a:ext>
          </a:extLst>
        </xdr:cNvPr>
        <xdr:cNvSpPr/>
      </xdr:nvSpPr>
      <xdr:spPr>
        <a:xfrm>
          <a:off x="13843000" y="966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1287</xdr:rowOff>
    </xdr:from>
    <xdr:ext cx="762000" cy="259045"/>
    <xdr:sp macro="" textlink="">
      <xdr:nvSpPr>
        <xdr:cNvPr id="277" name="テキスト ボックス 276">
          <a:extLst>
            <a:ext uri="{FF2B5EF4-FFF2-40B4-BE49-F238E27FC236}">
              <a16:creationId xmlns:a16="http://schemas.microsoft.com/office/drawing/2014/main" xmlns="" id="{00000000-0008-0000-0400-000015010000}"/>
            </a:ext>
          </a:extLst>
        </xdr:cNvPr>
        <xdr:cNvSpPr txBox="1"/>
      </xdr:nvSpPr>
      <xdr:spPr>
        <a:xfrm>
          <a:off x="13512800" y="943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60960</xdr:rowOff>
    </xdr:from>
    <xdr:to>
      <xdr:col>65</xdr:col>
      <xdr:colOff>53975</xdr:colOff>
      <xdr:row>56</xdr:row>
      <xdr:rowOff>162560</xdr:rowOff>
    </xdr:to>
    <xdr:sp macro="" textlink="">
      <xdr:nvSpPr>
        <xdr:cNvPr id="278" name="楕円 277">
          <a:extLst>
            <a:ext uri="{FF2B5EF4-FFF2-40B4-BE49-F238E27FC236}">
              <a16:creationId xmlns:a16="http://schemas.microsoft.com/office/drawing/2014/main" xmlns="" id="{00000000-0008-0000-0400-000016010000}"/>
            </a:ext>
          </a:extLst>
        </xdr:cNvPr>
        <xdr:cNvSpPr/>
      </xdr:nvSpPr>
      <xdr:spPr>
        <a:xfrm>
          <a:off x="12954000" y="966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1287</xdr:rowOff>
    </xdr:from>
    <xdr:ext cx="762000" cy="259045"/>
    <xdr:sp macro="" textlink="">
      <xdr:nvSpPr>
        <xdr:cNvPr id="279" name="テキスト ボックス 278">
          <a:extLst>
            <a:ext uri="{FF2B5EF4-FFF2-40B4-BE49-F238E27FC236}">
              <a16:creationId xmlns:a16="http://schemas.microsoft.com/office/drawing/2014/main" xmlns="" id="{00000000-0008-0000-0400-000017010000}"/>
            </a:ext>
          </a:extLst>
        </xdr:cNvPr>
        <xdr:cNvSpPr txBox="1"/>
      </xdr:nvSpPr>
      <xdr:spPr>
        <a:xfrm>
          <a:off x="12623800" y="9431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xmlns=""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xmlns=""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xmlns=""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xmlns=""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xmlns=""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xmlns=""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xmlns=""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xmlns=""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xmlns=""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xmlns=""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xmlns=""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水道事業補助金やバス路線運行維持対策事業費補助金の増により、補助費等に係る経常収支比率は前年度と比較して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％の増加となっている。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類似団体平均値は下回っているものの、今後も補助金の交付に関する基準の見直しを行うなど、適正な支出に努める。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xmlns=""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xmlns=""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xmlns=""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xmlns=""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xmlns=""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xmlns=""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xmlns=""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xmlns=""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xmlns=""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xmlns=""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xmlns=""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xmlns=""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xmlns=""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8128</xdr:rowOff>
    </xdr:from>
    <xdr:to>
      <xdr:col>82</xdr:col>
      <xdr:colOff>107950</xdr:colOff>
      <xdr:row>41</xdr:row>
      <xdr:rowOff>37846</xdr:rowOff>
    </xdr:to>
    <xdr:cxnSp macro="">
      <xdr:nvCxnSpPr>
        <xdr:cNvPr id="304" name="直線コネクタ 303">
          <a:extLst>
            <a:ext uri="{FF2B5EF4-FFF2-40B4-BE49-F238E27FC236}">
              <a16:creationId xmlns:a16="http://schemas.microsoft.com/office/drawing/2014/main" xmlns="" id="{00000000-0008-0000-0400-000030010000}"/>
            </a:ext>
          </a:extLst>
        </xdr:cNvPr>
        <xdr:cNvCxnSpPr/>
      </xdr:nvCxnSpPr>
      <xdr:spPr>
        <a:xfrm flipV="1">
          <a:off x="16510000" y="5837428"/>
          <a:ext cx="0" cy="12298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9923</xdr:rowOff>
    </xdr:from>
    <xdr:ext cx="762000" cy="259045"/>
    <xdr:sp macro="" textlink="">
      <xdr:nvSpPr>
        <xdr:cNvPr id="305" name="補助費等最小値テキスト">
          <a:extLst>
            <a:ext uri="{FF2B5EF4-FFF2-40B4-BE49-F238E27FC236}">
              <a16:creationId xmlns:a16="http://schemas.microsoft.com/office/drawing/2014/main" xmlns="" id="{00000000-0008-0000-0400-000031010000}"/>
            </a:ext>
          </a:extLst>
        </xdr:cNvPr>
        <xdr:cNvSpPr txBox="1"/>
      </xdr:nvSpPr>
      <xdr:spPr>
        <a:xfrm>
          <a:off x="16598900" y="703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37846</xdr:rowOff>
    </xdr:from>
    <xdr:to>
      <xdr:col>82</xdr:col>
      <xdr:colOff>196850</xdr:colOff>
      <xdr:row>41</xdr:row>
      <xdr:rowOff>37846</xdr:rowOff>
    </xdr:to>
    <xdr:cxnSp macro="">
      <xdr:nvCxnSpPr>
        <xdr:cNvPr id="306" name="直線コネクタ 305">
          <a:extLst>
            <a:ext uri="{FF2B5EF4-FFF2-40B4-BE49-F238E27FC236}">
              <a16:creationId xmlns:a16="http://schemas.microsoft.com/office/drawing/2014/main" xmlns="" id="{00000000-0008-0000-0400-000032010000}"/>
            </a:ext>
          </a:extLst>
        </xdr:cNvPr>
        <xdr:cNvCxnSpPr/>
      </xdr:nvCxnSpPr>
      <xdr:spPr>
        <a:xfrm>
          <a:off x="16421100" y="7067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94505</xdr:rowOff>
    </xdr:from>
    <xdr:ext cx="762000" cy="259045"/>
    <xdr:sp macro="" textlink="">
      <xdr:nvSpPr>
        <xdr:cNvPr id="307" name="補助費等最大値テキスト">
          <a:extLst>
            <a:ext uri="{FF2B5EF4-FFF2-40B4-BE49-F238E27FC236}">
              <a16:creationId xmlns:a16="http://schemas.microsoft.com/office/drawing/2014/main" xmlns="" id="{00000000-0008-0000-0400-000033010000}"/>
            </a:ext>
          </a:extLst>
        </xdr:cNvPr>
        <xdr:cNvSpPr txBox="1"/>
      </xdr:nvSpPr>
      <xdr:spPr>
        <a:xfrm>
          <a:off x="16598900" y="5580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8128</xdr:rowOff>
    </xdr:from>
    <xdr:to>
      <xdr:col>82</xdr:col>
      <xdr:colOff>196850</xdr:colOff>
      <xdr:row>34</xdr:row>
      <xdr:rowOff>8128</xdr:rowOff>
    </xdr:to>
    <xdr:cxnSp macro="">
      <xdr:nvCxnSpPr>
        <xdr:cNvPr id="308" name="直線コネクタ 307">
          <a:extLst>
            <a:ext uri="{FF2B5EF4-FFF2-40B4-BE49-F238E27FC236}">
              <a16:creationId xmlns:a16="http://schemas.microsoft.com/office/drawing/2014/main" xmlns="" id="{00000000-0008-0000-0400-000034010000}"/>
            </a:ext>
          </a:extLst>
        </xdr:cNvPr>
        <xdr:cNvCxnSpPr/>
      </xdr:nvCxnSpPr>
      <xdr:spPr>
        <a:xfrm>
          <a:off x="16421100" y="5837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3556</xdr:rowOff>
    </xdr:from>
    <xdr:to>
      <xdr:col>82</xdr:col>
      <xdr:colOff>107950</xdr:colOff>
      <xdr:row>36</xdr:row>
      <xdr:rowOff>49276</xdr:rowOff>
    </xdr:to>
    <xdr:cxnSp macro="">
      <xdr:nvCxnSpPr>
        <xdr:cNvPr id="309" name="直線コネクタ 308">
          <a:extLst>
            <a:ext uri="{FF2B5EF4-FFF2-40B4-BE49-F238E27FC236}">
              <a16:creationId xmlns:a16="http://schemas.microsoft.com/office/drawing/2014/main" xmlns="" id="{00000000-0008-0000-0400-000035010000}"/>
            </a:ext>
          </a:extLst>
        </xdr:cNvPr>
        <xdr:cNvCxnSpPr/>
      </xdr:nvCxnSpPr>
      <xdr:spPr>
        <a:xfrm>
          <a:off x="15671800" y="6175756"/>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71137</xdr:rowOff>
    </xdr:from>
    <xdr:ext cx="762000" cy="259045"/>
    <xdr:sp macro="" textlink="">
      <xdr:nvSpPr>
        <xdr:cNvPr id="310" name="補助費等平均値テキスト">
          <a:extLst>
            <a:ext uri="{FF2B5EF4-FFF2-40B4-BE49-F238E27FC236}">
              <a16:creationId xmlns:a16="http://schemas.microsoft.com/office/drawing/2014/main" xmlns="" id="{00000000-0008-0000-0400-000036010000}"/>
            </a:ext>
          </a:extLst>
        </xdr:cNvPr>
        <xdr:cNvSpPr txBox="1"/>
      </xdr:nvSpPr>
      <xdr:spPr>
        <a:xfrm>
          <a:off x="16598900" y="62433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99060</xdr:rowOff>
    </xdr:from>
    <xdr:to>
      <xdr:col>82</xdr:col>
      <xdr:colOff>158750</xdr:colOff>
      <xdr:row>37</xdr:row>
      <xdr:rowOff>29210</xdr:rowOff>
    </xdr:to>
    <xdr:sp macro="" textlink="">
      <xdr:nvSpPr>
        <xdr:cNvPr id="311" name="フローチャート: 判断 310">
          <a:extLst>
            <a:ext uri="{FF2B5EF4-FFF2-40B4-BE49-F238E27FC236}">
              <a16:creationId xmlns:a16="http://schemas.microsoft.com/office/drawing/2014/main" xmlns="" id="{00000000-0008-0000-0400-000037010000}"/>
            </a:ext>
          </a:extLst>
        </xdr:cNvPr>
        <xdr:cNvSpPr/>
      </xdr:nvSpPr>
      <xdr:spPr>
        <a:xfrm>
          <a:off x="164592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3556</xdr:rowOff>
    </xdr:from>
    <xdr:to>
      <xdr:col>78</xdr:col>
      <xdr:colOff>69850</xdr:colOff>
      <xdr:row>36</xdr:row>
      <xdr:rowOff>44704</xdr:rowOff>
    </xdr:to>
    <xdr:cxnSp macro="">
      <xdr:nvCxnSpPr>
        <xdr:cNvPr id="312" name="直線コネクタ 311">
          <a:extLst>
            <a:ext uri="{FF2B5EF4-FFF2-40B4-BE49-F238E27FC236}">
              <a16:creationId xmlns:a16="http://schemas.microsoft.com/office/drawing/2014/main" xmlns="" id="{00000000-0008-0000-0400-000038010000}"/>
            </a:ext>
          </a:extLst>
        </xdr:cNvPr>
        <xdr:cNvCxnSpPr/>
      </xdr:nvCxnSpPr>
      <xdr:spPr>
        <a:xfrm flipV="1">
          <a:off x="14782800" y="617575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80772</xdr:rowOff>
    </xdr:from>
    <xdr:to>
      <xdr:col>78</xdr:col>
      <xdr:colOff>120650</xdr:colOff>
      <xdr:row>37</xdr:row>
      <xdr:rowOff>10922</xdr:rowOff>
    </xdr:to>
    <xdr:sp macro="" textlink="">
      <xdr:nvSpPr>
        <xdr:cNvPr id="313" name="フローチャート: 判断 312">
          <a:extLst>
            <a:ext uri="{FF2B5EF4-FFF2-40B4-BE49-F238E27FC236}">
              <a16:creationId xmlns:a16="http://schemas.microsoft.com/office/drawing/2014/main" xmlns="" id="{00000000-0008-0000-0400-000039010000}"/>
            </a:ext>
          </a:extLst>
        </xdr:cNvPr>
        <xdr:cNvSpPr/>
      </xdr:nvSpPr>
      <xdr:spPr>
        <a:xfrm>
          <a:off x="15621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167149</xdr:rowOff>
    </xdr:from>
    <xdr:ext cx="736600" cy="259045"/>
    <xdr:sp macro="" textlink="">
      <xdr:nvSpPr>
        <xdr:cNvPr id="314" name="テキスト ボックス 313">
          <a:extLst>
            <a:ext uri="{FF2B5EF4-FFF2-40B4-BE49-F238E27FC236}">
              <a16:creationId xmlns:a16="http://schemas.microsoft.com/office/drawing/2014/main" xmlns="" id="{00000000-0008-0000-0400-00003A010000}"/>
            </a:ext>
          </a:extLst>
        </xdr:cNvPr>
        <xdr:cNvSpPr txBox="1"/>
      </xdr:nvSpPr>
      <xdr:spPr>
        <a:xfrm>
          <a:off x="15290800" y="6339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3556</xdr:rowOff>
    </xdr:from>
    <xdr:to>
      <xdr:col>73</xdr:col>
      <xdr:colOff>180975</xdr:colOff>
      <xdr:row>36</xdr:row>
      <xdr:rowOff>44704</xdr:rowOff>
    </xdr:to>
    <xdr:cxnSp macro="">
      <xdr:nvCxnSpPr>
        <xdr:cNvPr id="315" name="直線コネクタ 314">
          <a:extLst>
            <a:ext uri="{FF2B5EF4-FFF2-40B4-BE49-F238E27FC236}">
              <a16:creationId xmlns:a16="http://schemas.microsoft.com/office/drawing/2014/main" xmlns="" id="{00000000-0008-0000-0400-00003B010000}"/>
            </a:ext>
          </a:extLst>
        </xdr:cNvPr>
        <xdr:cNvCxnSpPr/>
      </xdr:nvCxnSpPr>
      <xdr:spPr>
        <a:xfrm>
          <a:off x="13893800" y="617575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112776</xdr:rowOff>
    </xdr:from>
    <xdr:to>
      <xdr:col>74</xdr:col>
      <xdr:colOff>31750</xdr:colOff>
      <xdr:row>37</xdr:row>
      <xdr:rowOff>42926</xdr:rowOff>
    </xdr:to>
    <xdr:sp macro="" textlink="">
      <xdr:nvSpPr>
        <xdr:cNvPr id="316" name="フローチャート: 判断 315">
          <a:extLst>
            <a:ext uri="{FF2B5EF4-FFF2-40B4-BE49-F238E27FC236}">
              <a16:creationId xmlns:a16="http://schemas.microsoft.com/office/drawing/2014/main" xmlns="" id="{00000000-0008-0000-0400-00003C010000}"/>
            </a:ext>
          </a:extLst>
        </xdr:cNvPr>
        <xdr:cNvSpPr/>
      </xdr:nvSpPr>
      <xdr:spPr>
        <a:xfrm>
          <a:off x="14732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27703</xdr:rowOff>
    </xdr:from>
    <xdr:ext cx="762000" cy="259045"/>
    <xdr:sp macro="" textlink="">
      <xdr:nvSpPr>
        <xdr:cNvPr id="317" name="テキスト ボックス 316">
          <a:extLst>
            <a:ext uri="{FF2B5EF4-FFF2-40B4-BE49-F238E27FC236}">
              <a16:creationId xmlns:a16="http://schemas.microsoft.com/office/drawing/2014/main" xmlns="" id="{00000000-0008-0000-0400-00003D010000}"/>
            </a:ext>
          </a:extLst>
        </xdr:cNvPr>
        <xdr:cNvSpPr txBox="1"/>
      </xdr:nvSpPr>
      <xdr:spPr>
        <a:xfrm>
          <a:off x="14401800" y="6371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3556</xdr:rowOff>
    </xdr:from>
    <xdr:to>
      <xdr:col>69</xdr:col>
      <xdr:colOff>92075</xdr:colOff>
      <xdr:row>36</xdr:row>
      <xdr:rowOff>8128</xdr:rowOff>
    </xdr:to>
    <xdr:cxnSp macro="">
      <xdr:nvCxnSpPr>
        <xdr:cNvPr id="318" name="直線コネクタ 317">
          <a:extLst>
            <a:ext uri="{FF2B5EF4-FFF2-40B4-BE49-F238E27FC236}">
              <a16:creationId xmlns:a16="http://schemas.microsoft.com/office/drawing/2014/main" xmlns="" id="{00000000-0008-0000-0400-00003E010000}"/>
            </a:ext>
          </a:extLst>
        </xdr:cNvPr>
        <xdr:cNvCxnSpPr/>
      </xdr:nvCxnSpPr>
      <xdr:spPr>
        <a:xfrm flipV="1">
          <a:off x="13004800" y="617575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48768</xdr:rowOff>
    </xdr:from>
    <xdr:to>
      <xdr:col>69</xdr:col>
      <xdr:colOff>142875</xdr:colOff>
      <xdr:row>36</xdr:row>
      <xdr:rowOff>150368</xdr:rowOff>
    </xdr:to>
    <xdr:sp macro="" textlink="">
      <xdr:nvSpPr>
        <xdr:cNvPr id="319" name="フローチャート: 判断 318">
          <a:extLst>
            <a:ext uri="{FF2B5EF4-FFF2-40B4-BE49-F238E27FC236}">
              <a16:creationId xmlns:a16="http://schemas.microsoft.com/office/drawing/2014/main" xmlns="" id="{00000000-0008-0000-0400-00003F010000}"/>
            </a:ext>
          </a:extLst>
        </xdr:cNvPr>
        <xdr:cNvSpPr/>
      </xdr:nvSpPr>
      <xdr:spPr>
        <a:xfrm>
          <a:off x="13843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135145</xdr:rowOff>
    </xdr:from>
    <xdr:ext cx="762000" cy="259045"/>
    <xdr:sp macro="" textlink="">
      <xdr:nvSpPr>
        <xdr:cNvPr id="320" name="テキスト ボックス 319">
          <a:extLst>
            <a:ext uri="{FF2B5EF4-FFF2-40B4-BE49-F238E27FC236}">
              <a16:creationId xmlns:a16="http://schemas.microsoft.com/office/drawing/2014/main" xmlns="" id="{00000000-0008-0000-0400-000040010000}"/>
            </a:ext>
          </a:extLst>
        </xdr:cNvPr>
        <xdr:cNvSpPr txBox="1"/>
      </xdr:nvSpPr>
      <xdr:spPr>
        <a:xfrm>
          <a:off x="13512800" y="6307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21336</xdr:rowOff>
    </xdr:from>
    <xdr:to>
      <xdr:col>65</xdr:col>
      <xdr:colOff>53975</xdr:colOff>
      <xdr:row>36</xdr:row>
      <xdr:rowOff>122936</xdr:rowOff>
    </xdr:to>
    <xdr:sp macro="" textlink="">
      <xdr:nvSpPr>
        <xdr:cNvPr id="321" name="フローチャート: 判断 320">
          <a:extLst>
            <a:ext uri="{FF2B5EF4-FFF2-40B4-BE49-F238E27FC236}">
              <a16:creationId xmlns:a16="http://schemas.microsoft.com/office/drawing/2014/main" xmlns="" id="{00000000-0008-0000-0400-000041010000}"/>
            </a:ext>
          </a:extLst>
        </xdr:cNvPr>
        <xdr:cNvSpPr/>
      </xdr:nvSpPr>
      <xdr:spPr>
        <a:xfrm>
          <a:off x="12954000" y="6193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107713</xdr:rowOff>
    </xdr:from>
    <xdr:ext cx="762000" cy="259045"/>
    <xdr:sp macro="" textlink="">
      <xdr:nvSpPr>
        <xdr:cNvPr id="322" name="テキスト ボックス 321">
          <a:extLst>
            <a:ext uri="{FF2B5EF4-FFF2-40B4-BE49-F238E27FC236}">
              <a16:creationId xmlns:a16="http://schemas.microsoft.com/office/drawing/2014/main" xmlns="" id="{00000000-0008-0000-0400-000042010000}"/>
            </a:ext>
          </a:extLst>
        </xdr:cNvPr>
        <xdr:cNvSpPr txBox="1"/>
      </xdr:nvSpPr>
      <xdr:spPr>
        <a:xfrm>
          <a:off x="12623800" y="6279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xmlns=""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xmlns=""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xmlns=""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xmlns=""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xmlns=""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169926</xdr:rowOff>
    </xdr:from>
    <xdr:to>
      <xdr:col>82</xdr:col>
      <xdr:colOff>158750</xdr:colOff>
      <xdr:row>36</xdr:row>
      <xdr:rowOff>100076</xdr:rowOff>
    </xdr:to>
    <xdr:sp macro="" textlink="">
      <xdr:nvSpPr>
        <xdr:cNvPr id="328" name="楕円 327">
          <a:extLst>
            <a:ext uri="{FF2B5EF4-FFF2-40B4-BE49-F238E27FC236}">
              <a16:creationId xmlns:a16="http://schemas.microsoft.com/office/drawing/2014/main" xmlns="" id="{00000000-0008-0000-0400-000048010000}"/>
            </a:ext>
          </a:extLst>
        </xdr:cNvPr>
        <xdr:cNvSpPr/>
      </xdr:nvSpPr>
      <xdr:spPr>
        <a:xfrm>
          <a:off x="164592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15003</xdr:rowOff>
    </xdr:from>
    <xdr:ext cx="762000" cy="259045"/>
    <xdr:sp macro="" textlink="">
      <xdr:nvSpPr>
        <xdr:cNvPr id="329" name="補助費等該当値テキスト">
          <a:extLst>
            <a:ext uri="{FF2B5EF4-FFF2-40B4-BE49-F238E27FC236}">
              <a16:creationId xmlns:a16="http://schemas.microsoft.com/office/drawing/2014/main" xmlns="" id="{00000000-0008-0000-0400-000049010000}"/>
            </a:ext>
          </a:extLst>
        </xdr:cNvPr>
        <xdr:cNvSpPr txBox="1"/>
      </xdr:nvSpPr>
      <xdr:spPr>
        <a:xfrm>
          <a:off x="16598900" y="6015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124206</xdr:rowOff>
    </xdr:from>
    <xdr:to>
      <xdr:col>78</xdr:col>
      <xdr:colOff>120650</xdr:colOff>
      <xdr:row>36</xdr:row>
      <xdr:rowOff>54356</xdr:rowOff>
    </xdr:to>
    <xdr:sp macro="" textlink="">
      <xdr:nvSpPr>
        <xdr:cNvPr id="330" name="楕円 329">
          <a:extLst>
            <a:ext uri="{FF2B5EF4-FFF2-40B4-BE49-F238E27FC236}">
              <a16:creationId xmlns:a16="http://schemas.microsoft.com/office/drawing/2014/main" xmlns="" id="{00000000-0008-0000-0400-00004A010000}"/>
            </a:ext>
          </a:extLst>
        </xdr:cNvPr>
        <xdr:cNvSpPr/>
      </xdr:nvSpPr>
      <xdr:spPr>
        <a:xfrm>
          <a:off x="156210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64533</xdr:rowOff>
    </xdr:from>
    <xdr:ext cx="736600" cy="259045"/>
    <xdr:sp macro="" textlink="">
      <xdr:nvSpPr>
        <xdr:cNvPr id="331" name="テキスト ボックス 330">
          <a:extLst>
            <a:ext uri="{FF2B5EF4-FFF2-40B4-BE49-F238E27FC236}">
              <a16:creationId xmlns:a16="http://schemas.microsoft.com/office/drawing/2014/main" xmlns="" id="{00000000-0008-0000-0400-00004B010000}"/>
            </a:ext>
          </a:extLst>
        </xdr:cNvPr>
        <xdr:cNvSpPr txBox="1"/>
      </xdr:nvSpPr>
      <xdr:spPr>
        <a:xfrm>
          <a:off x="15290800" y="58938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165354</xdr:rowOff>
    </xdr:from>
    <xdr:to>
      <xdr:col>74</xdr:col>
      <xdr:colOff>31750</xdr:colOff>
      <xdr:row>36</xdr:row>
      <xdr:rowOff>95504</xdr:rowOff>
    </xdr:to>
    <xdr:sp macro="" textlink="">
      <xdr:nvSpPr>
        <xdr:cNvPr id="332" name="楕円 331">
          <a:extLst>
            <a:ext uri="{FF2B5EF4-FFF2-40B4-BE49-F238E27FC236}">
              <a16:creationId xmlns:a16="http://schemas.microsoft.com/office/drawing/2014/main" xmlns="" id="{00000000-0008-0000-0400-00004C010000}"/>
            </a:ext>
          </a:extLst>
        </xdr:cNvPr>
        <xdr:cNvSpPr/>
      </xdr:nvSpPr>
      <xdr:spPr>
        <a:xfrm>
          <a:off x="14732000" y="616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105681</xdr:rowOff>
    </xdr:from>
    <xdr:ext cx="762000" cy="259045"/>
    <xdr:sp macro="" textlink="">
      <xdr:nvSpPr>
        <xdr:cNvPr id="333" name="テキスト ボックス 332">
          <a:extLst>
            <a:ext uri="{FF2B5EF4-FFF2-40B4-BE49-F238E27FC236}">
              <a16:creationId xmlns:a16="http://schemas.microsoft.com/office/drawing/2014/main" xmlns="" id="{00000000-0008-0000-0400-00004D010000}"/>
            </a:ext>
          </a:extLst>
        </xdr:cNvPr>
        <xdr:cNvSpPr txBox="1"/>
      </xdr:nvSpPr>
      <xdr:spPr>
        <a:xfrm>
          <a:off x="14401800" y="5934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124206</xdr:rowOff>
    </xdr:from>
    <xdr:to>
      <xdr:col>69</xdr:col>
      <xdr:colOff>142875</xdr:colOff>
      <xdr:row>36</xdr:row>
      <xdr:rowOff>54356</xdr:rowOff>
    </xdr:to>
    <xdr:sp macro="" textlink="">
      <xdr:nvSpPr>
        <xdr:cNvPr id="334" name="楕円 333">
          <a:extLst>
            <a:ext uri="{FF2B5EF4-FFF2-40B4-BE49-F238E27FC236}">
              <a16:creationId xmlns:a16="http://schemas.microsoft.com/office/drawing/2014/main" xmlns="" id="{00000000-0008-0000-0400-00004E010000}"/>
            </a:ext>
          </a:extLst>
        </xdr:cNvPr>
        <xdr:cNvSpPr/>
      </xdr:nvSpPr>
      <xdr:spPr>
        <a:xfrm>
          <a:off x="138430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64533</xdr:rowOff>
    </xdr:from>
    <xdr:ext cx="762000" cy="259045"/>
    <xdr:sp macro="" textlink="">
      <xdr:nvSpPr>
        <xdr:cNvPr id="335" name="テキスト ボックス 334">
          <a:extLst>
            <a:ext uri="{FF2B5EF4-FFF2-40B4-BE49-F238E27FC236}">
              <a16:creationId xmlns:a16="http://schemas.microsoft.com/office/drawing/2014/main" xmlns="" id="{00000000-0008-0000-0400-00004F010000}"/>
            </a:ext>
          </a:extLst>
        </xdr:cNvPr>
        <xdr:cNvSpPr txBox="1"/>
      </xdr:nvSpPr>
      <xdr:spPr>
        <a:xfrm>
          <a:off x="13512800" y="589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128778</xdr:rowOff>
    </xdr:from>
    <xdr:to>
      <xdr:col>65</xdr:col>
      <xdr:colOff>53975</xdr:colOff>
      <xdr:row>36</xdr:row>
      <xdr:rowOff>58928</xdr:rowOff>
    </xdr:to>
    <xdr:sp macro="" textlink="">
      <xdr:nvSpPr>
        <xdr:cNvPr id="336" name="楕円 335">
          <a:extLst>
            <a:ext uri="{FF2B5EF4-FFF2-40B4-BE49-F238E27FC236}">
              <a16:creationId xmlns:a16="http://schemas.microsoft.com/office/drawing/2014/main" xmlns="" id="{00000000-0008-0000-0400-000050010000}"/>
            </a:ext>
          </a:extLst>
        </xdr:cNvPr>
        <xdr:cNvSpPr/>
      </xdr:nvSpPr>
      <xdr:spPr>
        <a:xfrm>
          <a:off x="12954000" y="612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69105</xdr:rowOff>
    </xdr:from>
    <xdr:ext cx="762000" cy="259045"/>
    <xdr:sp macro="" textlink="">
      <xdr:nvSpPr>
        <xdr:cNvPr id="337" name="テキスト ボックス 336">
          <a:extLst>
            <a:ext uri="{FF2B5EF4-FFF2-40B4-BE49-F238E27FC236}">
              <a16:creationId xmlns:a16="http://schemas.microsoft.com/office/drawing/2014/main" xmlns="" id="{00000000-0008-0000-0400-000051010000}"/>
            </a:ext>
          </a:extLst>
        </xdr:cNvPr>
        <xdr:cNvSpPr txBox="1"/>
      </xdr:nvSpPr>
      <xdr:spPr>
        <a:xfrm>
          <a:off x="12623800" y="589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xmlns=""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xmlns=""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xmlns=""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xmlns=""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xmlns=""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xmlns=""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xmlns=""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xmlns=""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xmlns=""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xmlns=""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xmlns=""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光ファイバー網整備事業や本庁舎建設事業等の大型事業の元金償還開始により、公債費の決算額が前年度と比較して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％増加したことから、公債費に係る経常収支比率は前年度から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％増加し、依然として類似団体平均値を上回っている。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今後も大型事業の実施が予定されているが、将来の人口減少を見据えて、できる限り地方債残高の圧縮を図っていく。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xmlns=""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xmlns=""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xmlns=""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2" name="直線コネクタ 351">
          <a:extLst>
            <a:ext uri="{FF2B5EF4-FFF2-40B4-BE49-F238E27FC236}">
              <a16:creationId xmlns:a16="http://schemas.microsoft.com/office/drawing/2014/main" xmlns="" id="{00000000-0008-0000-0400-000060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3" name="テキスト ボックス 352">
          <a:extLst>
            <a:ext uri="{FF2B5EF4-FFF2-40B4-BE49-F238E27FC236}">
              <a16:creationId xmlns:a16="http://schemas.microsoft.com/office/drawing/2014/main" xmlns="" id="{00000000-0008-0000-0400-000061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4" name="直線コネクタ 353">
          <a:extLst>
            <a:ext uri="{FF2B5EF4-FFF2-40B4-BE49-F238E27FC236}">
              <a16:creationId xmlns:a16="http://schemas.microsoft.com/office/drawing/2014/main" xmlns="" id="{00000000-0008-0000-0400-000062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5" name="テキスト ボックス 354">
          <a:extLst>
            <a:ext uri="{FF2B5EF4-FFF2-40B4-BE49-F238E27FC236}">
              <a16:creationId xmlns:a16="http://schemas.microsoft.com/office/drawing/2014/main" xmlns="" id="{00000000-0008-0000-0400-000063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6" name="直線コネクタ 355">
          <a:extLst>
            <a:ext uri="{FF2B5EF4-FFF2-40B4-BE49-F238E27FC236}">
              <a16:creationId xmlns:a16="http://schemas.microsoft.com/office/drawing/2014/main" xmlns="" id="{00000000-0008-0000-0400-000064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7" name="テキスト ボックス 356">
          <a:extLst>
            <a:ext uri="{FF2B5EF4-FFF2-40B4-BE49-F238E27FC236}">
              <a16:creationId xmlns:a16="http://schemas.microsoft.com/office/drawing/2014/main" xmlns="" id="{00000000-0008-0000-0400-000065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8" name="直線コネクタ 357">
          <a:extLst>
            <a:ext uri="{FF2B5EF4-FFF2-40B4-BE49-F238E27FC236}">
              <a16:creationId xmlns:a16="http://schemas.microsoft.com/office/drawing/2014/main" xmlns="" id="{00000000-0008-0000-0400-000066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9" name="テキスト ボックス 358">
          <a:extLst>
            <a:ext uri="{FF2B5EF4-FFF2-40B4-BE49-F238E27FC236}">
              <a16:creationId xmlns:a16="http://schemas.microsoft.com/office/drawing/2014/main" xmlns="" id="{00000000-0008-0000-0400-000067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0" name="直線コネクタ 359">
          <a:extLst>
            <a:ext uri="{FF2B5EF4-FFF2-40B4-BE49-F238E27FC236}">
              <a16:creationId xmlns:a16="http://schemas.microsoft.com/office/drawing/2014/main" xmlns="" id="{00000000-0008-0000-0400-000068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1" name="テキスト ボックス 360">
          <a:extLst>
            <a:ext uri="{FF2B5EF4-FFF2-40B4-BE49-F238E27FC236}">
              <a16:creationId xmlns:a16="http://schemas.microsoft.com/office/drawing/2014/main" xmlns="" id="{00000000-0008-0000-0400-000069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xmlns=""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a:extLst>
            <a:ext uri="{FF2B5EF4-FFF2-40B4-BE49-F238E27FC236}">
              <a16:creationId xmlns:a16="http://schemas.microsoft.com/office/drawing/2014/main" xmlns="" id="{00000000-0008-0000-0400-00006B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43180</xdr:rowOff>
    </xdr:from>
    <xdr:to>
      <xdr:col>24</xdr:col>
      <xdr:colOff>25400</xdr:colOff>
      <xdr:row>80</xdr:row>
      <xdr:rowOff>54611</xdr:rowOff>
    </xdr:to>
    <xdr:cxnSp macro="">
      <xdr:nvCxnSpPr>
        <xdr:cNvPr id="364" name="直線コネクタ 363">
          <a:extLst>
            <a:ext uri="{FF2B5EF4-FFF2-40B4-BE49-F238E27FC236}">
              <a16:creationId xmlns:a16="http://schemas.microsoft.com/office/drawing/2014/main" xmlns="" id="{00000000-0008-0000-0400-00006C010000}"/>
            </a:ext>
          </a:extLst>
        </xdr:cNvPr>
        <xdr:cNvCxnSpPr/>
      </xdr:nvCxnSpPr>
      <xdr:spPr>
        <a:xfrm flipV="1">
          <a:off x="4826000" y="12730480"/>
          <a:ext cx="0" cy="10401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26688</xdr:rowOff>
    </xdr:from>
    <xdr:ext cx="762000" cy="259045"/>
    <xdr:sp macro="" textlink="">
      <xdr:nvSpPr>
        <xdr:cNvPr id="365" name="公債費最小値テキスト">
          <a:extLst>
            <a:ext uri="{FF2B5EF4-FFF2-40B4-BE49-F238E27FC236}">
              <a16:creationId xmlns:a16="http://schemas.microsoft.com/office/drawing/2014/main" xmlns="" id="{00000000-0008-0000-0400-00006D010000}"/>
            </a:ext>
          </a:extLst>
        </xdr:cNvPr>
        <xdr:cNvSpPr txBox="1"/>
      </xdr:nvSpPr>
      <xdr:spPr>
        <a:xfrm>
          <a:off x="4914900" y="13742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54611</xdr:rowOff>
    </xdr:from>
    <xdr:to>
      <xdr:col>24</xdr:col>
      <xdr:colOff>114300</xdr:colOff>
      <xdr:row>80</xdr:row>
      <xdr:rowOff>54611</xdr:rowOff>
    </xdr:to>
    <xdr:cxnSp macro="">
      <xdr:nvCxnSpPr>
        <xdr:cNvPr id="366" name="直線コネクタ 365">
          <a:extLst>
            <a:ext uri="{FF2B5EF4-FFF2-40B4-BE49-F238E27FC236}">
              <a16:creationId xmlns:a16="http://schemas.microsoft.com/office/drawing/2014/main" xmlns="" id="{00000000-0008-0000-0400-00006E010000}"/>
            </a:ext>
          </a:extLst>
        </xdr:cNvPr>
        <xdr:cNvCxnSpPr/>
      </xdr:nvCxnSpPr>
      <xdr:spPr>
        <a:xfrm>
          <a:off x="4737100" y="13770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129557</xdr:rowOff>
    </xdr:from>
    <xdr:ext cx="762000" cy="259045"/>
    <xdr:sp macro="" textlink="">
      <xdr:nvSpPr>
        <xdr:cNvPr id="367" name="公債費最大値テキスト">
          <a:extLst>
            <a:ext uri="{FF2B5EF4-FFF2-40B4-BE49-F238E27FC236}">
              <a16:creationId xmlns:a16="http://schemas.microsoft.com/office/drawing/2014/main" xmlns="" id="{00000000-0008-0000-0400-00006F010000}"/>
            </a:ext>
          </a:extLst>
        </xdr:cNvPr>
        <xdr:cNvSpPr txBox="1"/>
      </xdr:nvSpPr>
      <xdr:spPr>
        <a:xfrm>
          <a:off x="4914900" y="12473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43180</xdr:rowOff>
    </xdr:from>
    <xdr:to>
      <xdr:col>24</xdr:col>
      <xdr:colOff>114300</xdr:colOff>
      <xdr:row>74</xdr:row>
      <xdr:rowOff>43180</xdr:rowOff>
    </xdr:to>
    <xdr:cxnSp macro="">
      <xdr:nvCxnSpPr>
        <xdr:cNvPr id="368" name="直線コネクタ 367">
          <a:extLst>
            <a:ext uri="{FF2B5EF4-FFF2-40B4-BE49-F238E27FC236}">
              <a16:creationId xmlns:a16="http://schemas.microsoft.com/office/drawing/2014/main" xmlns="" id="{00000000-0008-0000-0400-000070010000}"/>
            </a:ext>
          </a:extLst>
        </xdr:cNvPr>
        <xdr:cNvCxnSpPr/>
      </xdr:nvCxnSpPr>
      <xdr:spPr>
        <a:xfrm>
          <a:off x="4737100" y="12730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12700</xdr:rowOff>
    </xdr:from>
    <xdr:to>
      <xdr:col>24</xdr:col>
      <xdr:colOff>25400</xdr:colOff>
      <xdr:row>75</xdr:row>
      <xdr:rowOff>48895</xdr:rowOff>
    </xdr:to>
    <xdr:cxnSp macro="">
      <xdr:nvCxnSpPr>
        <xdr:cNvPr id="369" name="直線コネクタ 368">
          <a:extLst>
            <a:ext uri="{FF2B5EF4-FFF2-40B4-BE49-F238E27FC236}">
              <a16:creationId xmlns:a16="http://schemas.microsoft.com/office/drawing/2014/main" xmlns="" id="{00000000-0008-0000-0400-000071010000}"/>
            </a:ext>
          </a:extLst>
        </xdr:cNvPr>
        <xdr:cNvCxnSpPr/>
      </xdr:nvCxnSpPr>
      <xdr:spPr>
        <a:xfrm>
          <a:off x="3987800" y="12871450"/>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161307</xdr:rowOff>
    </xdr:from>
    <xdr:ext cx="762000" cy="259045"/>
    <xdr:sp macro="" textlink="">
      <xdr:nvSpPr>
        <xdr:cNvPr id="370" name="公債費平均値テキスト">
          <a:extLst>
            <a:ext uri="{FF2B5EF4-FFF2-40B4-BE49-F238E27FC236}">
              <a16:creationId xmlns:a16="http://schemas.microsoft.com/office/drawing/2014/main" xmlns="" id="{00000000-0008-0000-0400-000072010000}"/>
            </a:ext>
          </a:extLst>
        </xdr:cNvPr>
        <xdr:cNvSpPr txBox="1"/>
      </xdr:nvSpPr>
      <xdr:spPr>
        <a:xfrm>
          <a:off x="4914900" y="126771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144780</xdr:rowOff>
    </xdr:from>
    <xdr:to>
      <xdr:col>24</xdr:col>
      <xdr:colOff>76200</xdr:colOff>
      <xdr:row>75</xdr:row>
      <xdr:rowOff>74930</xdr:rowOff>
    </xdr:to>
    <xdr:sp macro="" textlink="">
      <xdr:nvSpPr>
        <xdr:cNvPr id="371" name="フローチャート: 判断 370">
          <a:extLst>
            <a:ext uri="{FF2B5EF4-FFF2-40B4-BE49-F238E27FC236}">
              <a16:creationId xmlns:a16="http://schemas.microsoft.com/office/drawing/2014/main" xmlns="" id="{00000000-0008-0000-0400-000073010000}"/>
            </a:ext>
          </a:extLst>
        </xdr:cNvPr>
        <xdr:cNvSpPr/>
      </xdr:nvSpPr>
      <xdr:spPr>
        <a:xfrm>
          <a:off x="4775200" y="12832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12700</xdr:rowOff>
    </xdr:from>
    <xdr:to>
      <xdr:col>19</xdr:col>
      <xdr:colOff>187325</xdr:colOff>
      <xdr:row>75</xdr:row>
      <xdr:rowOff>46990</xdr:rowOff>
    </xdr:to>
    <xdr:cxnSp macro="">
      <xdr:nvCxnSpPr>
        <xdr:cNvPr id="372" name="直線コネクタ 371">
          <a:extLst>
            <a:ext uri="{FF2B5EF4-FFF2-40B4-BE49-F238E27FC236}">
              <a16:creationId xmlns:a16="http://schemas.microsoft.com/office/drawing/2014/main" xmlns="" id="{00000000-0008-0000-0400-000074010000}"/>
            </a:ext>
          </a:extLst>
        </xdr:cNvPr>
        <xdr:cNvCxnSpPr/>
      </xdr:nvCxnSpPr>
      <xdr:spPr>
        <a:xfrm flipV="1">
          <a:off x="3098800" y="1287145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74</xdr:row>
      <xdr:rowOff>123825</xdr:rowOff>
    </xdr:from>
    <xdr:to>
      <xdr:col>20</xdr:col>
      <xdr:colOff>38100</xdr:colOff>
      <xdr:row>75</xdr:row>
      <xdr:rowOff>53975</xdr:rowOff>
    </xdr:to>
    <xdr:sp macro="" textlink="">
      <xdr:nvSpPr>
        <xdr:cNvPr id="373" name="フローチャート: 判断 372">
          <a:extLst>
            <a:ext uri="{FF2B5EF4-FFF2-40B4-BE49-F238E27FC236}">
              <a16:creationId xmlns:a16="http://schemas.microsoft.com/office/drawing/2014/main" xmlns="" id="{00000000-0008-0000-0400-000075010000}"/>
            </a:ext>
          </a:extLst>
        </xdr:cNvPr>
        <xdr:cNvSpPr/>
      </xdr:nvSpPr>
      <xdr:spPr>
        <a:xfrm>
          <a:off x="3937000" y="12811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64152</xdr:rowOff>
    </xdr:from>
    <xdr:ext cx="736600" cy="259045"/>
    <xdr:sp macro="" textlink="">
      <xdr:nvSpPr>
        <xdr:cNvPr id="374" name="テキスト ボックス 373">
          <a:extLst>
            <a:ext uri="{FF2B5EF4-FFF2-40B4-BE49-F238E27FC236}">
              <a16:creationId xmlns:a16="http://schemas.microsoft.com/office/drawing/2014/main" xmlns="" id="{00000000-0008-0000-0400-000076010000}"/>
            </a:ext>
          </a:extLst>
        </xdr:cNvPr>
        <xdr:cNvSpPr txBox="1"/>
      </xdr:nvSpPr>
      <xdr:spPr>
        <a:xfrm>
          <a:off x="3606800" y="125800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46990</xdr:rowOff>
    </xdr:from>
    <xdr:to>
      <xdr:col>15</xdr:col>
      <xdr:colOff>98425</xdr:colOff>
      <xdr:row>75</xdr:row>
      <xdr:rowOff>50800</xdr:rowOff>
    </xdr:to>
    <xdr:cxnSp macro="">
      <xdr:nvCxnSpPr>
        <xdr:cNvPr id="375" name="直線コネクタ 374">
          <a:extLst>
            <a:ext uri="{FF2B5EF4-FFF2-40B4-BE49-F238E27FC236}">
              <a16:creationId xmlns:a16="http://schemas.microsoft.com/office/drawing/2014/main" xmlns="" id="{00000000-0008-0000-0400-000077010000}"/>
            </a:ext>
          </a:extLst>
        </xdr:cNvPr>
        <xdr:cNvCxnSpPr/>
      </xdr:nvCxnSpPr>
      <xdr:spPr>
        <a:xfrm flipV="1">
          <a:off x="2209800" y="1290574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74</xdr:row>
      <xdr:rowOff>135255</xdr:rowOff>
    </xdr:from>
    <xdr:to>
      <xdr:col>15</xdr:col>
      <xdr:colOff>149225</xdr:colOff>
      <xdr:row>75</xdr:row>
      <xdr:rowOff>65405</xdr:rowOff>
    </xdr:to>
    <xdr:sp macro="" textlink="">
      <xdr:nvSpPr>
        <xdr:cNvPr id="376" name="フローチャート: 判断 375">
          <a:extLst>
            <a:ext uri="{FF2B5EF4-FFF2-40B4-BE49-F238E27FC236}">
              <a16:creationId xmlns:a16="http://schemas.microsoft.com/office/drawing/2014/main" xmlns="" id="{00000000-0008-0000-0400-000078010000}"/>
            </a:ext>
          </a:extLst>
        </xdr:cNvPr>
        <xdr:cNvSpPr/>
      </xdr:nvSpPr>
      <xdr:spPr>
        <a:xfrm>
          <a:off x="3048000" y="1282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75582</xdr:rowOff>
    </xdr:from>
    <xdr:ext cx="762000" cy="259045"/>
    <xdr:sp macro="" textlink="">
      <xdr:nvSpPr>
        <xdr:cNvPr id="377" name="テキスト ボックス 376">
          <a:extLst>
            <a:ext uri="{FF2B5EF4-FFF2-40B4-BE49-F238E27FC236}">
              <a16:creationId xmlns:a16="http://schemas.microsoft.com/office/drawing/2014/main" xmlns="" id="{00000000-0008-0000-0400-000079010000}"/>
            </a:ext>
          </a:extLst>
        </xdr:cNvPr>
        <xdr:cNvSpPr txBox="1"/>
      </xdr:nvSpPr>
      <xdr:spPr>
        <a:xfrm>
          <a:off x="2717800" y="12591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50800</xdr:rowOff>
    </xdr:from>
    <xdr:to>
      <xdr:col>11</xdr:col>
      <xdr:colOff>9525</xdr:colOff>
      <xdr:row>75</xdr:row>
      <xdr:rowOff>54610</xdr:rowOff>
    </xdr:to>
    <xdr:cxnSp macro="">
      <xdr:nvCxnSpPr>
        <xdr:cNvPr id="378" name="直線コネクタ 377">
          <a:extLst>
            <a:ext uri="{FF2B5EF4-FFF2-40B4-BE49-F238E27FC236}">
              <a16:creationId xmlns:a16="http://schemas.microsoft.com/office/drawing/2014/main" xmlns="" id="{00000000-0008-0000-0400-00007A010000}"/>
            </a:ext>
          </a:extLst>
        </xdr:cNvPr>
        <xdr:cNvCxnSpPr/>
      </xdr:nvCxnSpPr>
      <xdr:spPr>
        <a:xfrm flipV="1">
          <a:off x="1320800" y="1290955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74</xdr:row>
      <xdr:rowOff>137160</xdr:rowOff>
    </xdr:from>
    <xdr:to>
      <xdr:col>11</xdr:col>
      <xdr:colOff>60325</xdr:colOff>
      <xdr:row>75</xdr:row>
      <xdr:rowOff>67310</xdr:rowOff>
    </xdr:to>
    <xdr:sp macro="" textlink="">
      <xdr:nvSpPr>
        <xdr:cNvPr id="379" name="フローチャート: 判断 378">
          <a:extLst>
            <a:ext uri="{FF2B5EF4-FFF2-40B4-BE49-F238E27FC236}">
              <a16:creationId xmlns:a16="http://schemas.microsoft.com/office/drawing/2014/main" xmlns="" id="{00000000-0008-0000-0400-00007B010000}"/>
            </a:ext>
          </a:extLst>
        </xdr:cNvPr>
        <xdr:cNvSpPr/>
      </xdr:nvSpPr>
      <xdr:spPr>
        <a:xfrm>
          <a:off x="21590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77487</xdr:rowOff>
    </xdr:from>
    <xdr:ext cx="762000" cy="259045"/>
    <xdr:sp macro="" textlink="">
      <xdr:nvSpPr>
        <xdr:cNvPr id="380" name="テキスト ボックス 379">
          <a:extLst>
            <a:ext uri="{FF2B5EF4-FFF2-40B4-BE49-F238E27FC236}">
              <a16:creationId xmlns:a16="http://schemas.microsoft.com/office/drawing/2014/main" xmlns="" id="{00000000-0008-0000-0400-00007C010000}"/>
            </a:ext>
          </a:extLst>
        </xdr:cNvPr>
        <xdr:cNvSpPr txBox="1"/>
      </xdr:nvSpPr>
      <xdr:spPr>
        <a:xfrm>
          <a:off x="1828800" y="1259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137160</xdr:rowOff>
    </xdr:from>
    <xdr:to>
      <xdr:col>6</xdr:col>
      <xdr:colOff>171450</xdr:colOff>
      <xdr:row>75</xdr:row>
      <xdr:rowOff>67310</xdr:rowOff>
    </xdr:to>
    <xdr:sp macro="" textlink="">
      <xdr:nvSpPr>
        <xdr:cNvPr id="381" name="フローチャート: 判断 380">
          <a:extLst>
            <a:ext uri="{FF2B5EF4-FFF2-40B4-BE49-F238E27FC236}">
              <a16:creationId xmlns:a16="http://schemas.microsoft.com/office/drawing/2014/main" xmlns="" id="{00000000-0008-0000-0400-00007D010000}"/>
            </a:ext>
          </a:extLst>
        </xdr:cNvPr>
        <xdr:cNvSpPr/>
      </xdr:nvSpPr>
      <xdr:spPr>
        <a:xfrm>
          <a:off x="1270000" y="12824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77487</xdr:rowOff>
    </xdr:from>
    <xdr:ext cx="762000" cy="259045"/>
    <xdr:sp macro="" textlink="">
      <xdr:nvSpPr>
        <xdr:cNvPr id="382" name="テキスト ボックス 381">
          <a:extLst>
            <a:ext uri="{FF2B5EF4-FFF2-40B4-BE49-F238E27FC236}">
              <a16:creationId xmlns:a16="http://schemas.microsoft.com/office/drawing/2014/main" xmlns="" id="{00000000-0008-0000-0400-00007E010000}"/>
            </a:ext>
          </a:extLst>
        </xdr:cNvPr>
        <xdr:cNvSpPr txBox="1"/>
      </xdr:nvSpPr>
      <xdr:spPr>
        <a:xfrm>
          <a:off x="939800" y="1259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a:extLst>
            <a:ext uri="{FF2B5EF4-FFF2-40B4-BE49-F238E27FC236}">
              <a16:creationId xmlns:a16="http://schemas.microsoft.com/office/drawing/2014/main" xmlns="" id="{00000000-0008-0000-0400-00007F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xmlns="" id="{00000000-0008-0000-0400-000080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xmlns="" id="{00000000-0008-0000-0400-000081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xmlns="" id="{00000000-0008-0000-0400-000082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xmlns="" id="{00000000-0008-0000-0400-000083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169545</xdr:rowOff>
    </xdr:from>
    <xdr:to>
      <xdr:col>24</xdr:col>
      <xdr:colOff>76200</xdr:colOff>
      <xdr:row>75</xdr:row>
      <xdr:rowOff>99695</xdr:rowOff>
    </xdr:to>
    <xdr:sp macro="" textlink="">
      <xdr:nvSpPr>
        <xdr:cNvPr id="388" name="楕円 387">
          <a:extLst>
            <a:ext uri="{FF2B5EF4-FFF2-40B4-BE49-F238E27FC236}">
              <a16:creationId xmlns:a16="http://schemas.microsoft.com/office/drawing/2014/main" xmlns="" id="{00000000-0008-0000-0400-000084010000}"/>
            </a:ext>
          </a:extLst>
        </xdr:cNvPr>
        <xdr:cNvSpPr/>
      </xdr:nvSpPr>
      <xdr:spPr>
        <a:xfrm>
          <a:off x="4775200" y="12856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141622</xdr:rowOff>
    </xdr:from>
    <xdr:ext cx="762000" cy="259045"/>
    <xdr:sp macro="" textlink="">
      <xdr:nvSpPr>
        <xdr:cNvPr id="389" name="公債費該当値テキスト">
          <a:extLst>
            <a:ext uri="{FF2B5EF4-FFF2-40B4-BE49-F238E27FC236}">
              <a16:creationId xmlns:a16="http://schemas.microsoft.com/office/drawing/2014/main" xmlns="" id="{00000000-0008-0000-0400-000085010000}"/>
            </a:ext>
          </a:extLst>
        </xdr:cNvPr>
        <xdr:cNvSpPr txBox="1"/>
      </xdr:nvSpPr>
      <xdr:spPr>
        <a:xfrm>
          <a:off x="4914900" y="12828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133350</xdr:rowOff>
    </xdr:from>
    <xdr:to>
      <xdr:col>20</xdr:col>
      <xdr:colOff>38100</xdr:colOff>
      <xdr:row>75</xdr:row>
      <xdr:rowOff>63500</xdr:rowOff>
    </xdr:to>
    <xdr:sp macro="" textlink="">
      <xdr:nvSpPr>
        <xdr:cNvPr id="390" name="楕円 389">
          <a:extLst>
            <a:ext uri="{FF2B5EF4-FFF2-40B4-BE49-F238E27FC236}">
              <a16:creationId xmlns:a16="http://schemas.microsoft.com/office/drawing/2014/main" xmlns="" id="{00000000-0008-0000-0400-000086010000}"/>
            </a:ext>
          </a:extLst>
        </xdr:cNvPr>
        <xdr:cNvSpPr/>
      </xdr:nvSpPr>
      <xdr:spPr>
        <a:xfrm>
          <a:off x="3937000" y="12820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48277</xdr:rowOff>
    </xdr:from>
    <xdr:ext cx="736600" cy="259045"/>
    <xdr:sp macro="" textlink="">
      <xdr:nvSpPr>
        <xdr:cNvPr id="391" name="テキスト ボックス 390">
          <a:extLst>
            <a:ext uri="{FF2B5EF4-FFF2-40B4-BE49-F238E27FC236}">
              <a16:creationId xmlns:a16="http://schemas.microsoft.com/office/drawing/2014/main" xmlns="" id="{00000000-0008-0000-0400-000087010000}"/>
            </a:ext>
          </a:extLst>
        </xdr:cNvPr>
        <xdr:cNvSpPr txBox="1"/>
      </xdr:nvSpPr>
      <xdr:spPr>
        <a:xfrm>
          <a:off x="3606800" y="12907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167640</xdr:rowOff>
    </xdr:from>
    <xdr:to>
      <xdr:col>15</xdr:col>
      <xdr:colOff>149225</xdr:colOff>
      <xdr:row>75</xdr:row>
      <xdr:rowOff>97790</xdr:rowOff>
    </xdr:to>
    <xdr:sp macro="" textlink="">
      <xdr:nvSpPr>
        <xdr:cNvPr id="392" name="楕円 391">
          <a:extLst>
            <a:ext uri="{FF2B5EF4-FFF2-40B4-BE49-F238E27FC236}">
              <a16:creationId xmlns:a16="http://schemas.microsoft.com/office/drawing/2014/main" xmlns="" id="{00000000-0008-0000-0400-000088010000}"/>
            </a:ext>
          </a:extLst>
        </xdr:cNvPr>
        <xdr:cNvSpPr/>
      </xdr:nvSpPr>
      <xdr:spPr>
        <a:xfrm>
          <a:off x="30480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82566</xdr:rowOff>
    </xdr:from>
    <xdr:ext cx="762000" cy="259045"/>
    <xdr:sp macro="" textlink="">
      <xdr:nvSpPr>
        <xdr:cNvPr id="393" name="テキスト ボックス 392">
          <a:extLst>
            <a:ext uri="{FF2B5EF4-FFF2-40B4-BE49-F238E27FC236}">
              <a16:creationId xmlns:a16="http://schemas.microsoft.com/office/drawing/2014/main" xmlns="" id="{00000000-0008-0000-0400-000089010000}"/>
            </a:ext>
          </a:extLst>
        </xdr:cNvPr>
        <xdr:cNvSpPr txBox="1"/>
      </xdr:nvSpPr>
      <xdr:spPr>
        <a:xfrm>
          <a:off x="2717800" y="12941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0</xdr:rowOff>
    </xdr:from>
    <xdr:to>
      <xdr:col>11</xdr:col>
      <xdr:colOff>60325</xdr:colOff>
      <xdr:row>75</xdr:row>
      <xdr:rowOff>101600</xdr:rowOff>
    </xdr:to>
    <xdr:sp macro="" textlink="">
      <xdr:nvSpPr>
        <xdr:cNvPr id="394" name="楕円 393">
          <a:extLst>
            <a:ext uri="{FF2B5EF4-FFF2-40B4-BE49-F238E27FC236}">
              <a16:creationId xmlns:a16="http://schemas.microsoft.com/office/drawing/2014/main" xmlns="" id="{00000000-0008-0000-0400-00008A010000}"/>
            </a:ext>
          </a:extLst>
        </xdr:cNvPr>
        <xdr:cNvSpPr/>
      </xdr:nvSpPr>
      <xdr:spPr>
        <a:xfrm>
          <a:off x="2159000" y="1285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86377</xdr:rowOff>
    </xdr:from>
    <xdr:ext cx="762000" cy="259045"/>
    <xdr:sp macro="" textlink="">
      <xdr:nvSpPr>
        <xdr:cNvPr id="395" name="テキスト ボックス 394">
          <a:extLst>
            <a:ext uri="{FF2B5EF4-FFF2-40B4-BE49-F238E27FC236}">
              <a16:creationId xmlns:a16="http://schemas.microsoft.com/office/drawing/2014/main" xmlns="" id="{00000000-0008-0000-0400-00008B010000}"/>
            </a:ext>
          </a:extLst>
        </xdr:cNvPr>
        <xdr:cNvSpPr txBox="1"/>
      </xdr:nvSpPr>
      <xdr:spPr>
        <a:xfrm>
          <a:off x="1828800" y="12945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3810</xdr:rowOff>
    </xdr:from>
    <xdr:to>
      <xdr:col>6</xdr:col>
      <xdr:colOff>171450</xdr:colOff>
      <xdr:row>75</xdr:row>
      <xdr:rowOff>105410</xdr:rowOff>
    </xdr:to>
    <xdr:sp macro="" textlink="">
      <xdr:nvSpPr>
        <xdr:cNvPr id="396" name="楕円 395">
          <a:extLst>
            <a:ext uri="{FF2B5EF4-FFF2-40B4-BE49-F238E27FC236}">
              <a16:creationId xmlns:a16="http://schemas.microsoft.com/office/drawing/2014/main" xmlns="" id="{00000000-0008-0000-0400-00008C010000}"/>
            </a:ext>
          </a:extLst>
        </xdr:cNvPr>
        <xdr:cNvSpPr/>
      </xdr:nvSpPr>
      <xdr:spPr>
        <a:xfrm>
          <a:off x="1270000" y="12862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90188</xdr:rowOff>
    </xdr:from>
    <xdr:ext cx="762000" cy="259045"/>
    <xdr:sp macro="" textlink="">
      <xdr:nvSpPr>
        <xdr:cNvPr id="397" name="テキスト ボックス 396">
          <a:extLst>
            <a:ext uri="{FF2B5EF4-FFF2-40B4-BE49-F238E27FC236}">
              <a16:creationId xmlns:a16="http://schemas.microsoft.com/office/drawing/2014/main" xmlns="" id="{00000000-0008-0000-0400-00008D010000}"/>
            </a:ext>
          </a:extLst>
        </xdr:cNvPr>
        <xdr:cNvSpPr txBox="1"/>
      </xdr:nvSpPr>
      <xdr:spPr>
        <a:xfrm>
          <a:off x="939800" y="12948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a:extLst>
            <a:ext uri="{FF2B5EF4-FFF2-40B4-BE49-F238E27FC236}">
              <a16:creationId xmlns:a16="http://schemas.microsoft.com/office/drawing/2014/main" xmlns="" id="{00000000-0008-0000-0400-00008E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a:extLst>
            <a:ext uri="{FF2B5EF4-FFF2-40B4-BE49-F238E27FC236}">
              <a16:creationId xmlns:a16="http://schemas.microsoft.com/office/drawing/2014/main" xmlns="" id="{00000000-0008-0000-0400-00008F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a:extLst>
            <a:ext uri="{FF2B5EF4-FFF2-40B4-BE49-F238E27FC236}">
              <a16:creationId xmlns:a16="http://schemas.microsoft.com/office/drawing/2014/main" xmlns="" id="{00000000-0008-0000-0400-000090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a:extLst>
            <a:ext uri="{FF2B5EF4-FFF2-40B4-BE49-F238E27FC236}">
              <a16:creationId xmlns:a16="http://schemas.microsoft.com/office/drawing/2014/main" xmlns="" id="{00000000-0008-0000-0400-000091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a:extLst>
            <a:ext uri="{FF2B5EF4-FFF2-40B4-BE49-F238E27FC236}">
              <a16:creationId xmlns:a16="http://schemas.microsoft.com/office/drawing/2014/main" xmlns="" id="{00000000-0008-0000-0400-000092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a:extLst>
            <a:ext uri="{FF2B5EF4-FFF2-40B4-BE49-F238E27FC236}">
              <a16:creationId xmlns:a16="http://schemas.microsoft.com/office/drawing/2014/main" xmlns="" id="{00000000-0008-0000-0400-000093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a:extLst>
            <a:ext uri="{FF2B5EF4-FFF2-40B4-BE49-F238E27FC236}">
              <a16:creationId xmlns:a16="http://schemas.microsoft.com/office/drawing/2014/main" xmlns="" id="{00000000-0008-0000-0400-000094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a:extLst>
            <a:ext uri="{FF2B5EF4-FFF2-40B4-BE49-F238E27FC236}">
              <a16:creationId xmlns:a16="http://schemas.microsoft.com/office/drawing/2014/main" xmlns="" id="{00000000-0008-0000-0400-000095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a:extLst>
            <a:ext uri="{FF2B5EF4-FFF2-40B4-BE49-F238E27FC236}">
              <a16:creationId xmlns:a16="http://schemas.microsoft.com/office/drawing/2014/main" xmlns="" id="{00000000-0008-0000-0400-000096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a:extLst>
            <a:ext uri="{FF2B5EF4-FFF2-40B4-BE49-F238E27FC236}">
              <a16:creationId xmlns:a16="http://schemas.microsoft.com/office/drawing/2014/main" xmlns="" id="{00000000-0008-0000-0400-000097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a:extLst>
            <a:ext uri="{FF2B5EF4-FFF2-40B4-BE49-F238E27FC236}">
              <a16:creationId xmlns:a16="http://schemas.microsoft.com/office/drawing/2014/main" xmlns="" id="{00000000-0008-0000-0400-000098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物件費、補助費等の増により、経常経費充当一般財源が増加となったことから、公債費以外に係る経常収支比率は前年度と比較して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％の増加となっている。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類似団体平均値を上回る状況であることから、引き続き事務事業の見直し等によるコストの削減に努める。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9" name="テキスト ボックス 408">
          <a:extLst>
            <a:ext uri="{FF2B5EF4-FFF2-40B4-BE49-F238E27FC236}">
              <a16:creationId xmlns:a16="http://schemas.microsoft.com/office/drawing/2014/main" xmlns="" id="{00000000-0008-0000-0400-000099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a:extLst>
            <a:ext uri="{FF2B5EF4-FFF2-40B4-BE49-F238E27FC236}">
              <a16:creationId xmlns:a16="http://schemas.microsoft.com/office/drawing/2014/main" xmlns="" id="{00000000-0008-0000-0400-00009A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a:extLst>
            <a:ext uri="{FF2B5EF4-FFF2-40B4-BE49-F238E27FC236}">
              <a16:creationId xmlns:a16="http://schemas.microsoft.com/office/drawing/2014/main" xmlns="" id="{00000000-0008-0000-0400-00009B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2" name="直線コネクタ 411">
          <a:extLst>
            <a:ext uri="{FF2B5EF4-FFF2-40B4-BE49-F238E27FC236}">
              <a16:creationId xmlns:a16="http://schemas.microsoft.com/office/drawing/2014/main" xmlns="" id="{00000000-0008-0000-0400-00009C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3" name="テキスト ボックス 412">
          <a:extLst>
            <a:ext uri="{FF2B5EF4-FFF2-40B4-BE49-F238E27FC236}">
              <a16:creationId xmlns:a16="http://schemas.microsoft.com/office/drawing/2014/main" xmlns="" id="{00000000-0008-0000-0400-00009D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4" name="直線コネクタ 413">
          <a:extLst>
            <a:ext uri="{FF2B5EF4-FFF2-40B4-BE49-F238E27FC236}">
              <a16:creationId xmlns:a16="http://schemas.microsoft.com/office/drawing/2014/main" xmlns="" id="{00000000-0008-0000-0400-00009E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5" name="テキスト ボックス 414">
          <a:extLst>
            <a:ext uri="{FF2B5EF4-FFF2-40B4-BE49-F238E27FC236}">
              <a16:creationId xmlns:a16="http://schemas.microsoft.com/office/drawing/2014/main" xmlns="" id="{00000000-0008-0000-0400-00009F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6" name="直線コネクタ 415">
          <a:extLst>
            <a:ext uri="{FF2B5EF4-FFF2-40B4-BE49-F238E27FC236}">
              <a16:creationId xmlns:a16="http://schemas.microsoft.com/office/drawing/2014/main" xmlns="" id="{00000000-0008-0000-0400-0000A0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7" name="テキスト ボックス 416">
          <a:extLst>
            <a:ext uri="{FF2B5EF4-FFF2-40B4-BE49-F238E27FC236}">
              <a16:creationId xmlns:a16="http://schemas.microsoft.com/office/drawing/2014/main" xmlns="" id="{00000000-0008-0000-0400-0000A1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8" name="直線コネクタ 417">
          <a:extLst>
            <a:ext uri="{FF2B5EF4-FFF2-40B4-BE49-F238E27FC236}">
              <a16:creationId xmlns:a16="http://schemas.microsoft.com/office/drawing/2014/main" xmlns="" id="{00000000-0008-0000-0400-0000A2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9" name="テキスト ボックス 418">
          <a:extLst>
            <a:ext uri="{FF2B5EF4-FFF2-40B4-BE49-F238E27FC236}">
              <a16:creationId xmlns:a16="http://schemas.microsoft.com/office/drawing/2014/main" xmlns="" id="{00000000-0008-0000-0400-0000A3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xmlns="" id="{00000000-0008-0000-0400-0000A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xmlns="" id="{00000000-0008-0000-0400-0000A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xmlns="" id="{00000000-0008-0000-0400-0000A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117856</xdr:rowOff>
    </xdr:from>
    <xdr:to>
      <xdr:col>82</xdr:col>
      <xdr:colOff>107950</xdr:colOff>
      <xdr:row>79</xdr:row>
      <xdr:rowOff>97282</xdr:rowOff>
    </xdr:to>
    <xdr:cxnSp macro="">
      <xdr:nvCxnSpPr>
        <xdr:cNvPr id="423" name="直線コネクタ 422">
          <a:extLst>
            <a:ext uri="{FF2B5EF4-FFF2-40B4-BE49-F238E27FC236}">
              <a16:creationId xmlns:a16="http://schemas.microsoft.com/office/drawing/2014/main" xmlns="" id="{00000000-0008-0000-0400-0000A7010000}"/>
            </a:ext>
          </a:extLst>
        </xdr:cNvPr>
        <xdr:cNvCxnSpPr/>
      </xdr:nvCxnSpPr>
      <xdr:spPr>
        <a:xfrm flipV="1">
          <a:off x="16510000" y="12462256"/>
          <a:ext cx="0" cy="1179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69359</xdr:rowOff>
    </xdr:from>
    <xdr:ext cx="762000" cy="259045"/>
    <xdr:sp macro="" textlink="">
      <xdr:nvSpPr>
        <xdr:cNvPr id="424" name="公債費以外最小値テキスト">
          <a:extLst>
            <a:ext uri="{FF2B5EF4-FFF2-40B4-BE49-F238E27FC236}">
              <a16:creationId xmlns:a16="http://schemas.microsoft.com/office/drawing/2014/main" xmlns="" id="{00000000-0008-0000-0400-0000A8010000}"/>
            </a:ext>
          </a:extLst>
        </xdr:cNvPr>
        <xdr:cNvSpPr txBox="1"/>
      </xdr:nvSpPr>
      <xdr:spPr>
        <a:xfrm>
          <a:off x="16598900" y="1361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97282</xdr:rowOff>
    </xdr:from>
    <xdr:to>
      <xdr:col>82</xdr:col>
      <xdr:colOff>196850</xdr:colOff>
      <xdr:row>79</xdr:row>
      <xdr:rowOff>97282</xdr:rowOff>
    </xdr:to>
    <xdr:cxnSp macro="">
      <xdr:nvCxnSpPr>
        <xdr:cNvPr id="425" name="直線コネクタ 424">
          <a:extLst>
            <a:ext uri="{FF2B5EF4-FFF2-40B4-BE49-F238E27FC236}">
              <a16:creationId xmlns:a16="http://schemas.microsoft.com/office/drawing/2014/main" xmlns="" id="{00000000-0008-0000-0400-0000A9010000}"/>
            </a:ext>
          </a:extLst>
        </xdr:cNvPr>
        <xdr:cNvCxnSpPr/>
      </xdr:nvCxnSpPr>
      <xdr:spPr>
        <a:xfrm>
          <a:off x="16421100" y="13641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32783</xdr:rowOff>
    </xdr:from>
    <xdr:ext cx="762000" cy="259045"/>
    <xdr:sp macro="" textlink="">
      <xdr:nvSpPr>
        <xdr:cNvPr id="426" name="公債費以外最大値テキスト">
          <a:extLst>
            <a:ext uri="{FF2B5EF4-FFF2-40B4-BE49-F238E27FC236}">
              <a16:creationId xmlns:a16="http://schemas.microsoft.com/office/drawing/2014/main" xmlns="" id="{00000000-0008-0000-0400-0000AA010000}"/>
            </a:ext>
          </a:extLst>
        </xdr:cNvPr>
        <xdr:cNvSpPr txBox="1"/>
      </xdr:nvSpPr>
      <xdr:spPr>
        <a:xfrm>
          <a:off x="16598900" y="12205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117856</xdr:rowOff>
    </xdr:from>
    <xdr:to>
      <xdr:col>82</xdr:col>
      <xdr:colOff>196850</xdr:colOff>
      <xdr:row>72</xdr:row>
      <xdr:rowOff>117856</xdr:rowOff>
    </xdr:to>
    <xdr:cxnSp macro="">
      <xdr:nvCxnSpPr>
        <xdr:cNvPr id="427" name="直線コネクタ 426">
          <a:extLst>
            <a:ext uri="{FF2B5EF4-FFF2-40B4-BE49-F238E27FC236}">
              <a16:creationId xmlns:a16="http://schemas.microsoft.com/office/drawing/2014/main" xmlns="" id="{00000000-0008-0000-0400-0000AB010000}"/>
            </a:ext>
          </a:extLst>
        </xdr:cNvPr>
        <xdr:cNvCxnSpPr/>
      </xdr:nvCxnSpPr>
      <xdr:spPr>
        <a:xfrm>
          <a:off x="16421100" y="12462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76708</xdr:rowOff>
    </xdr:from>
    <xdr:to>
      <xdr:col>82</xdr:col>
      <xdr:colOff>107950</xdr:colOff>
      <xdr:row>76</xdr:row>
      <xdr:rowOff>163576</xdr:rowOff>
    </xdr:to>
    <xdr:cxnSp macro="">
      <xdr:nvCxnSpPr>
        <xdr:cNvPr id="428" name="直線コネクタ 427">
          <a:extLst>
            <a:ext uri="{FF2B5EF4-FFF2-40B4-BE49-F238E27FC236}">
              <a16:creationId xmlns:a16="http://schemas.microsoft.com/office/drawing/2014/main" xmlns="" id="{00000000-0008-0000-0400-0000AC010000}"/>
            </a:ext>
          </a:extLst>
        </xdr:cNvPr>
        <xdr:cNvCxnSpPr/>
      </xdr:nvCxnSpPr>
      <xdr:spPr>
        <a:xfrm>
          <a:off x="15671800" y="13106908"/>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101871</xdr:rowOff>
    </xdr:from>
    <xdr:ext cx="762000" cy="259045"/>
    <xdr:sp macro="" textlink="">
      <xdr:nvSpPr>
        <xdr:cNvPr id="429" name="公債費以外平均値テキスト">
          <a:extLst>
            <a:ext uri="{FF2B5EF4-FFF2-40B4-BE49-F238E27FC236}">
              <a16:creationId xmlns:a16="http://schemas.microsoft.com/office/drawing/2014/main" xmlns="" id="{00000000-0008-0000-0400-0000AD010000}"/>
            </a:ext>
          </a:extLst>
        </xdr:cNvPr>
        <xdr:cNvSpPr txBox="1"/>
      </xdr:nvSpPr>
      <xdr:spPr>
        <a:xfrm>
          <a:off x="16598900" y="12960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85344</xdr:rowOff>
    </xdr:from>
    <xdr:to>
      <xdr:col>82</xdr:col>
      <xdr:colOff>158750</xdr:colOff>
      <xdr:row>77</xdr:row>
      <xdr:rowOff>15494</xdr:rowOff>
    </xdr:to>
    <xdr:sp macro="" textlink="">
      <xdr:nvSpPr>
        <xdr:cNvPr id="430" name="フローチャート: 判断 429">
          <a:extLst>
            <a:ext uri="{FF2B5EF4-FFF2-40B4-BE49-F238E27FC236}">
              <a16:creationId xmlns:a16="http://schemas.microsoft.com/office/drawing/2014/main" xmlns="" id="{00000000-0008-0000-0400-0000AE010000}"/>
            </a:ext>
          </a:extLst>
        </xdr:cNvPr>
        <xdr:cNvSpPr/>
      </xdr:nvSpPr>
      <xdr:spPr>
        <a:xfrm>
          <a:off x="16459200" y="1311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76708</xdr:rowOff>
    </xdr:from>
    <xdr:to>
      <xdr:col>78</xdr:col>
      <xdr:colOff>69850</xdr:colOff>
      <xdr:row>77</xdr:row>
      <xdr:rowOff>156718</xdr:rowOff>
    </xdr:to>
    <xdr:cxnSp macro="">
      <xdr:nvCxnSpPr>
        <xdr:cNvPr id="431" name="直線コネクタ 430">
          <a:extLst>
            <a:ext uri="{FF2B5EF4-FFF2-40B4-BE49-F238E27FC236}">
              <a16:creationId xmlns:a16="http://schemas.microsoft.com/office/drawing/2014/main" xmlns="" id="{00000000-0008-0000-0400-0000AF010000}"/>
            </a:ext>
          </a:extLst>
        </xdr:cNvPr>
        <xdr:cNvCxnSpPr/>
      </xdr:nvCxnSpPr>
      <xdr:spPr>
        <a:xfrm flipV="1">
          <a:off x="14782800" y="13106908"/>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133350</xdr:rowOff>
    </xdr:from>
    <xdr:to>
      <xdr:col>78</xdr:col>
      <xdr:colOff>120650</xdr:colOff>
      <xdr:row>76</xdr:row>
      <xdr:rowOff>63500</xdr:rowOff>
    </xdr:to>
    <xdr:sp macro="" textlink="">
      <xdr:nvSpPr>
        <xdr:cNvPr id="432" name="フローチャート: 判断 431">
          <a:extLst>
            <a:ext uri="{FF2B5EF4-FFF2-40B4-BE49-F238E27FC236}">
              <a16:creationId xmlns:a16="http://schemas.microsoft.com/office/drawing/2014/main" xmlns="" id="{00000000-0008-0000-0400-0000B0010000}"/>
            </a:ext>
          </a:extLst>
        </xdr:cNvPr>
        <xdr:cNvSpPr/>
      </xdr:nvSpPr>
      <xdr:spPr>
        <a:xfrm>
          <a:off x="15621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73677</xdr:rowOff>
    </xdr:from>
    <xdr:ext cx="736600" cy="259045"/>
    <xdr:sp macro="" textlink="">
      <xdr:nvSpPr>
        <xdr:cNvPr id="433" name="テキスト ボックス 432">
          <a:extLst>
            <a:ext uri="{FF2B5EF4-FFF2-40B4-BE49-F238E27FC236}">
              <a16:creationId xmlns:a16="http://schemas.microsoft.com/office/drawing/2014/main" xmlns="" id="{00000000-0008-0000-0400-0000B1010000}"/>
            </a:ext>
          </a:extLst>
        </xdr:cNvPr>
        <xdr:cNvSpPr txBox="1"/>
      </xdr:nvSpPr>
      <xdr:spPr>
        <a:xfrm>
          <a:off x="15290800" y="1276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117856</xdr:rowOff>
    </xdr:from>
    <xdr:to>
      <xdr:col>73</xdr:col>
      <xdr:colOff>180975</xdr:colOff>
      <xdr:row>77</xdr:row>
      <xdr:rowOff>156718</xdr:rowOff>
    </xdr:to>
    <xdr:cxnSp macro="">
      <xdr:nvCxnSpPr>
        <xdr:cNvPr id="434" name="直線コネクタ 433">
          <a:extLst>
            <a:ext uri="{FF2B5EF4-FFF2-40B4-BE49-F238E27FC236}">
              <a16:creationId xmlns:a16="http://schemas.microsoft.com/office/drawing/2014/main" xmlns="" id="{00000000-0008-0000-0400-0000B2010000}"/>
            </a:ext>
          </a:extLst>
        </xdr:cNvPr>
        <xdr:cNvCxnSpPr/>
      </xdr:nvCxnSpPr>
      <xdr:spPr>
        <a:xfrm>
          <a:off x="13893800" y="13148056"/>
          <a:ext cx="889000" cy="210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117348</xdr:rowOff>
    </xdr:from>
    <xdr:to>
      <xdr:col>74</xdr:col>
      <xdr:colOff>31750</xdr:colOff>
      <xdr:row>77</xdr:row>
      <xdr:rowOff>47498</xdr:rowOff>
    </xdr:to>
    <xdr:sp macro="" textlink="">
      <xdr:nvSpPr>
        <xdr:cNvPr id="435" name="フローチャート: 判断 434">
          <a:extLst>
            <a:ext uri="{FF2B5EF4-FFF2-40B4-BE49-F238E27FC236}">
              <a16:creationId xmlns:a16="http://schemas.microsoft.com/office/drawing/2014/main" xmlns="" id="{00000000-0008-0000-0400-0000B3010000}"/>
            </a:ext>
          </a:extLst>
        </xdr:cNvPr>
        <xdr:cNvSpPr/>
      </xdr:nvSpPr>
      <xdr:spPr>
        <a:xfrm>
          <a:off x="14732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57675</xdr:rowOff>
    </xdr:from>
    <xdr:ext cx="762000" cy="259045"/>
    <xdr:sp macro="" textlink="">
      <xdr:nvSpPr>
        <xdr:cNvPr id="436" name="テキスト ボックス 435">
          <a:extLst>
            <a:ext uri="{FF2B5EF4-FFF2-40B4-BE49-F238E27FC236}">
              <a16:creationId xmlns:a16="http://schemas.microsoft.com/office/drawing/2014/main" xmlns="" id="{00000000-0008-0000-0400-0000B4010000}"/>
            </a:ext>
          </a:extLst>
        </xdr:cNvPr>
        <xdr:cNvSpPr txBox="1"/>
      </xdr:nvSpPr>
      <xdr:spPr>
        <a:xfrm>
          <a:off x="14401800" y="12916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113285</xdr:rowOff>
    </xdr:from>
    <xdr:to>
      <xdr:col>69</xdr:col>
      <xdr:colOff>92075</xdr:colOff>
      <xdr:row>76</xdr:row>
      <xdr:rowOff>117856</xdr:rowOff>
    </xdr:to>
    <xdr:cxnSp macro="">
      <xdr:nvCxnSpPr>
        <xdr:cNvPr id="437" name="直線コネクタ 436">
          <a:extLst>
            <a:ext uri="{FF2B5EF4-FFF2-40B4-BE49-F238E27FC236}">
              <a16:creationId xmlns:a16="http://schemas.microsoft.com/office/drawing/2014/main" xmlns="" id="{00000000-0008-0000-0400-0000B5010000}"/>
            </a:ext>
          </a:extLst>
        </xdr:cNvPr>
        <xdr:cNvCxnSpPr/>
      </xdr:nvCxnSpPr>
      <xdr:spPr>
        <a:xfrm>
          <a:off x="13004800" y="13143485"/>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167639</xdr:rowOff>
    </xdr:from>
    <xdr:to>
      <xdr:col>69</xdr:col>
      <xdr:colOff>142875</xdr:colOff>
      <xdr:row>77</xdr:row>
      <xdr:rowOff>97789</xdr:rowOff>
    </xdr:to>
    <xdr:sp macro="" textlink="">
      <xdr:nvSpPr>
        <xdr:cNvPr id="438" name="フローチャート: 判断 437">
          <a:extLst>
            <a:ext uri="{FF2B5EF4-FFF2-40B4-BE49-F238E27FC236}">
              <a16:creationId xmlns:a16="http://schemas.microsoft.com/office/drawing/2014/main" xmlns="" id="{00000000-0008-0000-0400-0000B6010000}"/>
            </a:ext>
          </a:extLst>
        </xdr:cNvPr>
        <xdr:cNvSpPr/>
      </xdr:nvSpPr>
      <xdr:spPr>
        <a:xfrm>
          <a:off x="13843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82566</xdr:rowOff>
    </xdr:from>
    <xdr:ext cx="762000" cy="259045"/>
    <xdr:sp macro="" textlink="">
      <xdr:nvSpPr>
        <xdr:cNvPr id="439" name="テキスト ボックス 438">
          <a:extLst>
            <a:ext uri="{FF2B5EF4-FFF2-40B4-BE49-F238E27FC236}">
              <a16:creationId xmlns:a16="http://schemas.microsoft.com/office/drawing/2014/main" xmlns="" id="{00000000-0008-0000-0400-0000B7010000}"/>
            </a:ext>
          </a:extLst>
        </xdr:cNvPr>
        <xdr:cNvSpPr txBox="1"/>
      </xdr:nvSpPr>
      <xdr:spPr>
        <a:xfrm>
          <a:off x="13512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135637</xdr:rowOff>
    </xdr:from>
    <xdr:to>
      <xdr:col>65</xdr:col>
      <xdr:colOff>53975</xdr:colOff>
      <xdr:row>77</xdr:row>
      <xdr:rowOff>65787</xdr:rowOff>
    </xdr:to>
    <xdr:sp macro="" textlink="">
      <xdr:nvSpPr>
        <xdr:cNvPr id="440" name="フローチャート: 判断 439">
          <a:extLst>
            <a:ext uri="{FF2B5EF4-FFF2-40B4-BE49-F238E27FC236}">
              <a16:creationId xmlns:a16="http://schemas.microsoft.com/office/drawing/2014/main" xmlns="" id="{00000000-0008-0000-0400-0000B8010000}"/>
            </a:ext>
          </a:extLst>
        </xdr:cNvPr>
        <xdr:cNvSpPr/>
      </xdr:nvSpPr>
      <xdr:spPr>
        <a:xfrm>
          <a:off x="12954000" y="131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50564</xdr:rowOff>
    </xdr:from>
    <xdr:ext cx="762000" cy="259045"/>
    <xdr:sp macro="" textlink="">
      <xdr:nvSpPr>
        <xdr:cNvPr id="441" name="テキスト ボックス 440">
          <a:extLst>
            <a:ext uri="{FF2B5EF4-FFF2-40B4-BE49-F238E27FC236}">
              <a16:creationId xmlns:a16="http://schemas.microsoft.com/office/drawing/2014/main" xmlns="" id="{00000000-0008-0000-0400-0000B9010000}"/>
            </a:ext>
          </a:extLst>
        </xdr:cNvPr>
        <xdr:cNvSpPr txBox="1"/>
      </xdr:nvSpPr>
      <xdr:spPr>
        <a:xfrm>
          <a:off x="12623800" y="13252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xmlns="" id="{00000000-0008-0000-0400-0000B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xmlns="" id="{00000000-0008-0000-0400-0000B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xmlns="" id="{00000000-0008-0000-0400-0000B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xmlns="" id="{00000000-0008-0000-0400-0000B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xmlns="" id="{00000000-0008-0000-0400-0000B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112776</xdr:rowOff>
    </xdr:from>
    <xdr:to>
      <xdr:col>82</xdr:col>
      <xdr:colOff>158750</xdr:colOff>
      <xdr:row>77</xdr:row>
      <xdr:rowOff>42926</xdr:rowOff>
    </xdr:to>
    <xdr:sp macro="" textlink="">
      <xdr:nvSpPr>
        <xdr:cNvPr id="447" name="楕円 446">
          <a:extLst>
            <a:ext uri="{FF2B5EF4-FFF2-40B4-BE49-F238E27FC236}">
              <a16:creationId xmlns:a16="http://schemas.microsoft.com/office/drawing/2014/main" xmlns="" id="{00000000-0008-0000-0400-0000BF010000}"/>
            </a:ext>
          </a:extLst>
        </xdr:cNvPr>
        <xdr:cNvSpPr/>
      </xdr:nvSpPr>
      <xdr:spPr>
        <a:xfrm>
          <a:off x="16459200" y="13142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84853</xdr:rowOff>
    </xdr:from>
    <xdr:ext cx="762000" cy="259045"/>
    <xdr:sp macro="" textlink="">
      <xdr:nvSpPr>
        <xdr:cNvPr id="448" name="公債費以外該当値テキスト">
          <a:extLst>
            <a:ext uri="{FF2B5EF4-FFF2-40B4-BE49-F238E27FC236}">
              <a16:creationId xmlns:a16="http://schemas.microsoft.com/office/drawing/2014/main" xmlns="" id="{00000000-0008-0000-0400-0000C0010000}"/>
            </a:ext>
          </a:extLst>
        </xdr:cNvPr>
        <xdr:cNvSpPr txBox="1"/>
      </xdr:nvSpPr>
      <xdr:spPr>
        <a:xfrm>
          <a:off x="16598900" y="13115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25908</xdr:rowOff>
    </xdr:from>
    <xdr:to>
      <xdr:col>78</xdr:col>
      <xdr:colOff>120650</xdr:colOff>
      <xdr:row>76</xdr:row>
      <xdr:rowOff>127508</xdr:rowOff>
    </xdr:to>
    <xdr:sp macro="" textlink="">
      <xdr:nvSpPr>
        <xdr:cNvPr id="449" name="楕円 448">
          <a:extLst>
            <a:ext uri="{FF2B5EF4-FFF2-40B4-BE49-F238E27FC236}">
              <a16:creationId xmlns:a16="http://schemas.microsoft.com/office/drawing/2014/main" xmlns="" id="{00000000-0008-0000-0400-0000C1010000}"/>
            </a:ext>
          </a:extLst>
        </xdr:cNvPr>
        <xdr:cNvSpPr/>
      </xdr:nvSpPr>
      <xdr:spPr>
        <a:xfrm>
          <a:off x="15621000" y="13056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112285</xdr:rowOff>
    </xdr:from>
    <xdr:ext cx="736600" cy="259045"/>
    <xdr:sp macro="" textlink="">
      <xdr:nvSpPr>
        <xdr:cNvPr id="450" name="テキスト ボックス 449">
          <a:extLst>
            <a:ext uri="{FF2B5EF4-FFF2-40B4-BE49-F238E27FC236}">
              <a16:creationId xmlns:a16="http://schemas.microsoft.com/office/drawing/2014/main" xmlns="" id="{00000000-0008-0000-0400-0000C2010000}"/>
            </a:ext>
          </a:extLst>
        </xdr:cNvPr>
        <xdr:cNvSpPr txBox="1"/>
      </xdr:nvSpPr>
      <xdr:spPr>
        <a:xfrm>
          <a:off x="15290800" y="131424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105918</xdr:rowOff>
    </xdr:from>
    <xdr:to>
      <xdr:col>74</xdr:col>
      <xdr:colOff>31750</xdr:colOff>
      <xdr:row>78</xdr:row>
      <xdr:rowOff>36068</xdr:rowOff>
    </xdr:to>
    <xdr:sp macro="" textlink="">
      <xdr:nvSpPr>
        <xdr:cNvPr id="451" name="楕円 450">
          <a:extLst>
            <a:ext uri="{FF2B5EF4-FFF2-40B4-BE49-F238E27FC236}">
              <a16:creationId xmlns:a16="http://schemas.microsoft.com/office/drawing/2014/main" xmlns="" id="{00000000-0008-0000-0400-0000C3010000}"/>
            </a:ext>
          </a:extLst>
        </xdr:cNvPr>
        <xdr:cNvSpPr/>
      </xdr:nvSpPr>
      <xdr:spPr>
        <a:xfrm>
          <a:off x="14732000" y="13307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20845</xdr:rowOff>
    </xdr:from>
    <xdr:ext cx="762000" cy="259045"/>
    <xdr:sp macro="" textlink="">
      <xdr:nvSpPr>
        <xdr:cNvPr id="452" name="テキスト ボックス 451">
          <a:extLst>
            <a:ext uri="{FF2B5EF4-FFF2-40B4-BE49-F238E27FC236}">
              <a16:creationId xmlns:a16="http://schemas.microsoft.com/office/drawing/2014/main" xmlns="" id="{00000000-0008-0000-0400-0000C4010000}"/>
            </a:ext>
          </a:extLst>
        </xdr:cNvPr>
        <xdr:cNvSpPr txBox="1"/>
      </xdr:nvSpPr>
      <xdr:spPr>
        <a:xfrm>
          <a:off x="14401800" y="13393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67056</xdr:rowOff>
    </xdr:from>
    <xdr:to>
      <xdr:col>69</xdr:col>
      <xdr:colOff>142875</xdr:colOff>
      <xdr:row>76</xdr:row>
      <xdr:rowOff>168656</xdr:rowOff>
    </xdr:to>
    <xdr:sp macro="" textlink="">
      <xdr:nvSpPr>
        <xdr:cNvPr id="453" name="楕円 452">
          <a:extLst>
            <a:ext uri="{FF2B5EF4-FFF2-40B4-BE49-F238E27FC236}">
              <a16:creationId xmlns:a16="http://schemas.microsoft.com/office/drawing/2014/main" xmlns="" id="{00000000-0008-0000-0400-0000C5010000}"/>
            </a:ext>
          </a:extLst>
        </xdr:cNvPr>
        <xdr:cNvSpPr/>
      </xdr:nvSpPr>
      <xdr:spPr>
        <a:xfrm>
          <a:off x="13843000" y="13097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7383</xdr:rowOff>
    </xdr:from>
    <xdr:ext cx="762000" cy="259045"/>
    <xdr:sp macro="" textlink="">
      <xdr:nvSpPr>
        <xdr:cNvPr id="454" name="テキスト ボックス 453">
          <a:extLst>
            <a:ext uri="{FF2B5EF4-FFF2-40B4-BE49-F238E27FC236}">
              <a16:creationId xmlns:a16="http://schemas.microsoft.com/office/drawing/2014/main" xmlns="" id="{00000000-0008-0000-0400-0000C6010000}"/>
            </a:ext>
          </a:extLst>
        </xdr:cNvPr>
        <xdr:cNvSpPr txBox="1"/>
      </xdr:nvSpPr>
      <xdr:spPr>
        <a:xfrm>
          <a:off x="13512800" y="12866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62485</xdr:rowOff>
    </xdr:from>
    <xdr:to>
      <xdr:col>65</xdr:col>
      <xdr:colOff>53975</xdr:colOff>
      <xdr:row>76</xdr:row>
      <xdr:rowOff>164085</xdr:rowOff>
    </xdr:to>
    <xdr:sp macro="" textlink="">
      <xdr:nvSpPr>
        <xdr:cNvPr id="455" name="楕円 454">
          <a:extLst>
            <a:ext uri="{FF2B5EF4-FFF2-40B4-BE49-F238E27FC236}">
              <a16:creationId xmlns:a16="http://schemas.microsoft.com/office/drawing/2014/main" xmlns="" id="{00000000-0008-0000-0400-0000C7010000}"/>
            </a:ext>
          </a:extLst>
        </xdr:cNvPr>
        <xdr:cNvSpPr/>
      </xdr:nvSpPr>
      <xdr:spPr>
        <a:xfrm>
          <a:off x="12954000" y="13092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2811</xdr:rowOff>
    </xdr:from>
    <xdr:ext cx="762000" cy="259045"/>
    <xdr:sp macro="" textlink="">
      <xdr:nvSpPr>
        <xdr:cNvPr id="456" name="テキスト ボックス 455">
          <a:extLst>
            <a:ext uri="{FF2B5EF4-FFF2-40B4-BE49-F238E27FC236}">
              <a16:creationId xmlns:a16="http://schemas.microsoft.com/office/drawing/2014/main" xmlns="" id="{00000000-0008-0000-0400-0000C8010000}"/>
            </a:ext>
          </a:extLst>
        </xdr:cNvPr>
        <xdr:cNvSpPr txBox="1"/>
      </xdr:nvSpPr>
      <xdr:spPr>
        <a:xfrm>
          <a:off x="12623800" y="12861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xmlns=""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xmlns=""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xmlns=""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xmlns=""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xmlns=""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山口県長門市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xmlns=""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xmlns=""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xmlns=""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xmlns=""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xmlns=""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xmlns=""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xmlns=""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xmlns=""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xmlns=""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xmlns=""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xmlns=""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xmlns=""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xmlns=""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xmlns=""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xmlns=""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xmlns=""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xmlns=""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xmlns=""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xmlns=""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xmlns=""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xmlns=""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xmlns=""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xmlns=""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xmlns=""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xmlns=""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xmlns=""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xmlns=""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xmlns=""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xmlns=""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xmlns=""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xmlns=""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xmlns=""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xmlns=""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xmlns=""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xmlns=""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xmlns=""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xmlns=""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xmlns=""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xmlns=""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xmlns=""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80736</xdr:rowOff>
    </xdr:from>
    <xdr:to>
      <xdr:col>29</xdr:col>
      <xdr:colOff>127000</xdr:colOff>
      <xdr:row>20</xdr:row>
      <xdr:rowOff>49711</xdr:rowOff>
    </xdr:to>
    <xdr:cxnSp macro="">
      <xdr:nvCxnSpPr>
        <xdr:cNvPr id="47" name="直線コネクタ 46">
          <a:extLst>
            <a:ext uri="{FF2B5EF4-FFF2-40B4-BE49-F238E27FC236}">
              <a16:creationId xmlns:a16="http://schemas.microsoft.com/office/drawing/2014/main" xmlns="" id="{00000000-0008-0000-0500-00002F000000}"/>
            </a:ext>
          </a:extLst>
        </xdr:cNvPr>
        <xdr:cNvCxnSpPr/>
      </xdr:nvCxnSpPr>
      <xdr:spPr bwMode="auto">
        <a:xfrm flipV="1">
          <a:off x="5651500" y="2185761"/>
          <a:ext cx="0" cy="134057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21788</xdr:rowOff>
    </xdr:from>
    <xdr:ext cx="762000" cy="259045"/>
    <xdr:sp macro="" textlink="">
      <xdr:nvSpPr>
        <xdr:cNvPr id="48" name="人口1人当たり決算額の推移最小値テキスト130">
          <a:extLst>
            <a:ext uri="{FF2B5EF4-FFF2-40B4-BE49-F238E27FC236}">
              <a16:creationId xmlns:a16="http://schemas.microsoft.com/office/drawing/2014/main" xmlns="" id="{00000000-0008-0000-0500-000030000000}"/>
            </a:ext>
          </a:extLst>
        </xdr:cNvPr>
        <xdr:cNvSpPr txBox="1"/>
      </xdr:nvSpPr>
      <xdr:spPr>
        <a:xfrm>
          <a:off x="5740400" y="3498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49711</xdr:rowOff>
    </xdr:from>
    <xdr:to>
      <xdr:col>30</xdr:col>
      <xdr:colOff>25400</xdr:colOff>
      <xdr:row>20</xdr:row>
      <xdr:rowOff>49711</xdr:rowOff>
    </xdr:to>
    <xdr:cxnSp macro="">
      <xdr:nvCxnSpPr>
        <xdr:cNvPr id="49" name="直線コネクタ 48">
          <a:extLst>
            <a:ext uri="{FF2B5EF4-FFF2-40B4-BE49-F238E27FC236}">
              <a16:creationId xmlns:a16="http://schemas.microsoft.com/office/drawing/2014/main" xmlns="" id="{00000000-0008-0000-0500-000031000000}"/>
            </a:ext>
          </a:extLst>
        </xdr:cNvPr>
        <xdr:cNvCxnSpPr/>
      </xdr:nvCxnSpPr>
      <xdr:spPr bwMode="auto">
        <a:xfrm>
          <a:off x="5562600" y="35263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167113</xdr:rowOff>
    </xdr:from>
    <xdr:ext cx="762000" cy="259045"/>
    <xdr:sp macro="" textlink="">
      <xdr:nvSpPr>
        <xdr:cNvPr id="50" name="人口1人当たり決算額の推移最大値テキスト130">
          <a:extLst>
            <a:ext uri="{FF2B5EF4-FFF2-40B4-BE49-F238E27FC236}">
              <a16:creationId xmlns:a16="http://schemas.microsoft.com/office/drawing/2014/main" xmlns="" id="{00000000-0008-0000-0500-000032000000}"/>
            </a:ext>
          </a:extLst>
        </xdr:cNvPr>
        <xdr:cNvSpPr txBox="1"/>
      </xdr:nvSpPr>
      <xdr:spPr>
        <a:xfrm>
          <a:off x="5740400" y="192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80736</xdr:rowOff>
    </xdr:from>
    <xdr:to>
      <xdr:col>30</xdr:col>
      <xdr:colOff>25400</xdr:colOff>
      <xdr:row>12</xdr:row>
      <xdr:rowOff>80736</xdr:rowOff>
    </xdr:to>
    <xdr:cxnSp macro="">
      <xdr:nvCxnSpPr>
        <xdr:cNvPr id="51" name="直線コネクタ 50">
          <a:extLst>
            <a:ext uri="{FF2B5EF4-FFF2-40B4-BE49-F238E27FC236}">
              <a16:creationId xmlns:a16="http://schemas.microsoft.com/office/drawing/2014/main" xmlns="" id="{00000000-0008-0000-0500-000033000000}"/>
            </a:ext>
          </a:extLst>
        </xdr:cNvPr>
        <xdr:cNvCxnSpPr/>
      </xdr:nvCxnSpPr>
      <xdr:spPr bwMode="auto">
        <a:xfrm>
          <a:off x="5562600" y="218576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114177</xdr:rowOff>
    </xdr:from>
    <xdr:to>
      <xdr:col>29</xdr:col>
      <xdr:colOff>127000</xdr:colOff>
      <xdr:row>16</xdr:row>
      <xdr:rowOff>126227</xdr:rowOff>
    </xdr:to>
    <xdr:cxnSp macro="">
      <xdr:nvCxnSpPr>
        <xdr:cNvPr id="52" name="直線コネクタ 51">
          <a:extLst>
            <a:ext uri="{FF2B5EF4-FFF2-40B4-BE49-F238E27FC236}">
              <a16:creationId xmlns:a16="http://schemas.microsoft.com/office/drawing/2014/main" xmlns="" id="{00000000-0008-0000-0500-000034000000}"/>
            </a:ext>
          </a:extLst>
        </xdr:cNvPr>
        <xdr:cNvCxnSpPr/>
      </xdr:nvCxnSpPr>
      <xdr:spPr bwMode="auto">
        <a:xfrm flipV="1">
          <a:off x="5003800" y="2905002"/>
          <a:ext cx="647700" cy="120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136560</xdr:rowOff>
    </xdr:from>
    <xdr:ext cx="762000" cy="259045"/>
    <xdr:sp macro="" textlink="">
      <xdr:nvSpPr>
        <xdr:cNvPr id="53" name="人口1人当たり決算額の推移平均値テキスト130">
          <a:extLst>
            <a:ext uri="{FF2B5EF4-FFF2-40B4-BE49-F238E27FC236}">
              <a16:creationId xmlns:a16="http://schemas.microsoft.com/office/drawing/2014/main" xmlns="" id="{00000000-0008-0000-0500-000035000000}"/>
            </a:ext>
          </a:extLst>
        </xdr:cNvPr>
        <xdr:cNvSpPr txBox="1"/>
      </xdr:nvSpPr>
      <xdr:spPr>
        <a:xfrm>
          <a:off x="5740400" y="29273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164483</xdr:rowOff>
    </xdr:from>
    <xdr:to>
      <xdr:col>29</xdr:col>
      <xdr:colOff>177800</xdr:colOff>
      <xdr:row>17</xdr:row>
      <xdr:rowOff>94633</xdr:rowOff>
    </xdr:to>
    <xdr:sp macro="" textlink="">
      <xdr:nvSpPr>
        <xdr:cNvPr id="54" name="フローチャート: 判断 53">
          <a:extLst>
            <a:ext uri="{FF2B5EF4-FFF2-40B4-BE49-F238E27FC236}">
              <a16:creationId xmlns:a16="http://schemas.microsoft.com/office/drawing/2014/main" xmlns="" id="{00000000-0008-0000-0500-000036000000}"/>
            </a:ext>
          </a:extLst>
        </xdr:cNvPr>
        <xdr:cNvSpPr/>
      </xdr:nvSpPr>
      <xdr:spPr bwMode="auto">
        <a:xfrm>
          <a:off x="5600700" y="29553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126227</xdr:rowOff>
    </xdr:from>
    <xdr:to>
      <xdr:col>26</xdr:col>
      <xdr:colOff>50800</xdr:colOff>
      <xdr:row>17</xdr:row>
      <xdr:rowOff>38652</xdr:rowOff>
    </xdr:to>
    <xdr:cxnSp macro="">
      <xdr:nvCxnSpPr>
        <xdr:cNvPr id="55" name="直線コネクタ 54">
          <a:extLst>
            <a:ext uri="{FF2B5EF4-FFF2-40B4-BE49-F238E27FC236}">
              <a16:creationId xmlns:a16="http://schemas.microsoft.com/office/drawing/2014/main" xmlns="" id="{00000000-0008-0000-0500-000037000000}"/>
            </a:ext>
          </a:extLst>
        </xdr:cNvPr>
        <xdr:cNvCxnSpPr/>
      </xdr:nvCxnSpPr>
      <xdr:spPr bwMode="auto">
        <a:xfrm flipV="1">
          <a:off x="4305300" y="2917052"/>
          <a:ext cx="698500" cy="838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4692</xdr:rowOff>
    </xdr:from>
    <xdr:to>
      <xdr:col>26</xdr:col>
      <xdr:colOff>101600</xdr:colOff>
      <xdr:row>17</xdr:row>
      <xdr:rowOff>106292</xdr:rowOff>
    </xdr:to>
    <xdr:sp macro="" textlink="">
      <xdr:nvSpPr>
        <xdr:cNvPr id="56" name="フローチャート: 判断 55">
          <a:extLst>
            <a:ext uri="{FF2B5EF4-FFF2-40B4-BE49-F238E27FC236}">
              <a16:creationId xmlns:a16="http://schemas.microsoft.com/office/drawing/2014/main" xmlns="" id="{00000000-0008-0000-0500-000038000000}"/>
            </a:ext>
          </a:extLst>
        </xdr:cNvPr>
        <xdr:cNvSpPr/>
      </xdr:nvSpPr>
      <xdr:spPr bwMode="auto">
        <a:xfrm>
          <a:off x="4953000" y="29669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91069</xdr:rowOff>
    </xdr:from>
    <xdr:ext cx="736600" cy="259045"/>
    <xdr:sp macro="" textlink="">
      <xdr:nvSpPr>
        <xdr:cNvPr id="57" name="テキスト ボックス 56">
          <a:extLst>
            <a:ext uri="{FF2B5EF4-FFF2-40B4-BE49-F238E27FC236}">
              <a16:creationId xmlns:a16="http://schemas.microsoft.com/office/drawing/2014/main" xmlns="" id="{00000000-0008-0000-0500-000039000000}"/>
            </a:ext>
          </a:extLst>
        </xdr:cNvPr>
        <xdr:cNvSpPr txBox="1"/>
      </xdr:nvSpPr>
      <xdr:spPr>
        <a:xfrm>
          <a:off x="4622800" y="30533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38652</xdr:rowOff>
    </xdr:from>
    <xdr:to>
      <xdr:col>22</xdr:col>
      <xdr:colOff>114300</xdr:colOff>
      <xdr:row>17</xdr:row>
      <xdr:rowOff>110465</xdr:rowOff>
    </xdr:to>
    <xdr:cxnSp macro="">
      <xdr:nvCxnSpPr>
        <xdr:cNvPr id="58" name="直線コネクタ 57">
          <a:extLst>
            <a:ext uri="{FF2B5EF4-FFF2-40B4-BE49-F238E27FC236}">
              <a16:creationId xmlns:a16="http://schemas.microsoft.com/office/drawing/2014/main" xmlns="" id="{00000000-0008-0000-0500-00003A000000}"/>
            </a:ext>
          </a:extLst>
        </xdr:cNvPr>
        <xdr:cNvCxnSpPr/>
      </xdr:nvCxnSpPr>
      <xdr:spPr bwMode="auto">
        <a:xfrm flipV="1">
          <a:off x="3606800" y="3000927"/>
          <a:ext cx="698500" cy="718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49933</xdr:rowOff>
    </xdr:from>
    <xdr:to>
      <xdr:col>22</xdr:col>
      <xdr:colOff>165100</xdr:colOff>
      <xdr:row>17</xdr:row>
      <xdr:rowOff>151533</xdr:rowOff>
    </xdr:to>
    <xdr:sp macro="" textlink="">
      <xdr:nvSpPr>
        <xdr:cNvPr id="59" name="フローチャート: 判断 58">
          <a:extLst>
            <a:ext uri="{FF2B5EF4-FFF2-40B4-BE49-F238E27FC236}">
              <a16:creationId xmlns:a16="http://schemas.microsoft.com/office/drawing/2014/main" xmlns="" id="{00000000-0008-0000-0500-00003B000000}"/>
            </a:ext>
          </a:extLst>
        </xdr:cNvPr>
        <xdr:cNvSpPr/>
      </xdr:nvSpPr>
      <xdr:spPr bwMode="auto">
        <a:xfrm>
          <a:off x="4254500" y="30122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136310</xdr:rowOff>
    </xdr:from>
    <xdr:ext cx="762000" cy="259045"/>
    <xdr:sp macro="" textlink="">
      <xdr:nvSpPr>
        <xdr:cNvPr id="60" name="テキスト ボックス 59">
          <a:extLst>
            <a:ext uri="{FF2B5EF4-FFF2-40B4-BE49-F238E27FC236}">
              <a16:creationId xmlns:a16="http://schemas.microsoft.com/office/drawing/2014/main" xmlns="" id="{00000000-0008-0000-0500-00003C000000}"/>
            </a:ext>
          </a:extLst>
        </xdr:cNvPr>
        <xdr:cNvSpPr txBox="1"/>
      </xdr:nvSpPr>
      <xdr:spPr>
        <a:xfrm>
          <a:off x="3924300" y="3098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110465</xdr:rowOff>
    </xdr:from>
    <xdr:to>
      <xdr:col>18</xdr:col>
      <xdr:colOff>177800</xdr:colOff>
      <xdr:row>17</xdr:row>
      <xdr:rowOff>144885</xdr:rowOff>
    </xdr:to>
    <xdr:cxnSp macro="">
      <xdr:nvCxnSpPr>
        <xdr:cNvPr id="61" name="直線コネクタ 60">
          <a:extLst>
            <a:ext uri="{FF2B5EF4-FFF2-40B4-BE49-F238E27FC236}">
              <a16:creationId xmlns:a16="http://schemas.microsoft.com/office/drawing/2014/main" xmlns="" id="{00000000-0008-0000-0500-00003D000000}"/>
            </a:ext>
          </a:extLst>
        </xdr:cNvPr>
        <xdr:cNvCxnSpPr/>
      </xdr:nvCxnSpPr>
      <xdr:spPr bwMode="auto">
        <a:xfrm flipV="1">
          <a:off x="2908300" y="3072740"/>
          <a:ext cx="698500" cy="344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82220</xdr:rowOff>
    </xdr:from>
    <xdr:to>
      <xdr:col>19</xdr:col>
      <xdr:colOff>38100</xdr:colOff>
      <xdr:row>18</xdr:row>
      <xdr:rowOff>12370</xdr:rowOff>
    </xdr:to>
    <xdr:sp macro="" textlink="">
      <xdr:nvSpPr>
        <xdr:cNvPr id="62" name="フローチャート: 判断 61">
          <a:extLst>
            <a:ext uri="{FF2B5EF4-FFF2-40B4-BE49-F238E27FC236}">
              <a16:creationId xmlns:a16="http://schemas.microsoft.com/office/drawing/2014/main" xmlns="" id="{00000000-0008-0000-0500-00003E000000}"/>
            </a:ext>
          </a:extLst>
        </xdr:cNvPr>
        <xdr:cNvSpPr/>
      </xdr:nvSpPr>
      <xdr:spPr bwMode="auto">
        <a:xfrm>
          <a:off x="3556000" y="30444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168597</xdr:rowOff>
    </xdr:from>
    <xdr:ext cx="762000" cy="259045"/>
    <xdr:sp macro="" textlink="">
      <xdr:nvSpPr>
        <xdr:cNvPr id="63" name="テキスト ボックス 62">
          <a:extLst>
            <a:ext uri="{FF2B5EF4-FFF2-40B4-BE49-F238E27FC236}">
              <a16:creationId xmlns:a16="http://schemas.microsoft.com/office/drawing/2014/main" xmlns="" id="{00000000-0008-0000-0500-00003F000000}"/>
            </a:ext>
          </a:extLst>
        </xdr:cNvPr>
        <xdr:cNvSpPr txBox="1"/>
      </xdr:nvSpPr>
      <xdr:spPr>
        <a:xfrm>
          <a:off x="3225800" y="3130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99724</xdr:rowOff>
    </xdr:from>
    <xdr:to>
      <xdr:col>15</xdr:col>
      <xdr:colOff>101600</xdr:colOff>
      <xdr:row>18</xdr:row>
      <xdr:rowOff>29874</xdr:rowOff>
    </xdr:to>
    <xdr:sp macro="" textlink="">
      <xdr:nvSpPr>
        <xdr:cNvPr id="64" name="フローチャート: 判断 63">
          <a:extLst>
            <a:ext uri="{FF2B5EF4-FFF2-40B4-BE49-F238E27FC236}">
              <a16:creationId xmlns:a16="http://schemas.microsoft.com/office/drawing/2014/main" xmlns="" id="{00000000-0008-0000-0500-000040000000}"/>
            </a:ext>
          </a:extLst>
        </xdr:cNvPr>
        <xdr:cNvSpPr/>
      </xdr:nvSpPr>
      <xdr:spPr bwMode="auto">
        <a:xfrm>
          <a:off x="2857500" y="30619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14651</xdr:rowOff>
    </xdr:from>
    <xdr:ext cx="762000" cy="259045"/>
    <xdr:sp macro="" textlink="">
      <xdr:nvSpPr>
        <xdr:cNvPr id="65" name="テキスト ボックス 64">
          <a:extLst>
            <a:ext uri="{FF2B5EF4-FFF2-40B4-BE49-F238E27FC236}">
              <a16:creationId xmlns:a16="http://schemas.microsoft.com/office/drawing/2014/main" xmlns="" id="{00000000-0008-0000-0500-000041000000}"/>
            </a:ext>
          </a:extLst>
        </xdr:cNvPr>
        <xdr:cNvSpPr txBox="1"/>
      </xdr:nvSpPr>
      <xdr:spPr>
        <a:xfrm>
          <a:off x="2527300" y="31483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xmlns=""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xmlns=""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xmlns=""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xmlns=""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xmlns=""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63377</xdr:rowOff>
    </xdr:from>
    <xdr:to>
      <xdr:col>29</xdr:col>
      <xdr:colOff>177800</xdr:colOff>
      <xdr:row>16</xdr:row>
      <xdr:rowOff>164977</xdr:rowOff>
    </xdr:to>
    <xdr:sp macro="" textlink="">
      <xdr:nvSpPr>
        <xdr:cNvPr id="71" name="楕円 70">
          <a:extLst>
            <a:ext uri="{FF2B5EF4-FFF2-40B4-BE49-F238E27FC236}">
              <a16:creationId xmlns:a16="http://schemas.microsoft.com/office/drawing/2014/main" xmlns="" id="{00000000-0008-0000-0500-000047000000}"/>
            </a:ext>
          </a:extLst>
        </xdr:cNvPr>
        <xdr:cNvSpPr/>
      </xdr:nvSpPr>
      <xdr:spPr bwMode="auto">
        <a:xfrm>
          <a:off x="5600700" y="28542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79904</xdr:rowOff>
    </xdr:from>
    <xdr:ext cx="762000" cy="259045"/>
    <xdr:sp macro="" textlink="">
      <xdr:nvSpPr>
        <xdr:cNvPr id="72" name="人口1人当たり決算額の推移該当値テキスト130">
          <a:extLst>
            <a:ext uri="{FF2B5EF4-FFF2-40B4-BE49-F238E27FC236}">
              <a16:creationId xmlns:a16="http://schemas.microsoft.com/office/drawing/2014/main" xmlns="" id="{00000000-0008-0000-0500-000048000000}"/>
            </a:ext>
          </a:extLst>
        </xdr:cNvPr>
        <xdr:cNvSpPr txBox="1"/>
      </xdr:nvSpPr>
      <xdr:spPr>
        <a:xfrm>
          <a:off x="5740400" y="2699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75427</xdr:rowOff>
    </xdr:from>
    <xdr:to>
      <xdr:col>26</xdr:col>
      <xdr:colOff>101600</xdr:colOff>
      <xdr:row>17</xdr:row>
      <xdr:rowOff>5577</xdr:rowOff>
    </xdr:to>
    <xdr:sp macro="" textlink="">
      <xdr:nvSpPr>
        <xdr:cNvPr id="73" name="楕円 72">
          <a:extLst>
            <a:ext uri="{FF2B5EF4-FFF2-40B4-BE49-F238E27FC236}">
              <a16:creationId xmlns:a16="http://schemas.microsoft.com/office/drawing/2014/main" xmlns="" id="{00000000-0008-0000-0500-000049000000}"/>
            </a:ext>
          </a:extLst>
        </xdr:cNvPr>
        <xdr:cNvSpPr/>
      </xdr:nvSpPr>
      <xdr:spPr bwMode="auto">
        <a:xfrm>
          <a:off x="4953000" y="28662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15754</xdr:rowOff>
    </xdr:from>
    <xdr:ext cx="736600" cy="259045"/>
    <xdr:sp macro="" textlink="">
      <xdr:nvSpPr>
        <xdr:cNvPr id="74" name="テキスト ボックス 73">
          <a:extLst>
            <a:ext uri="{FF2B5EF4-FFF2-40B4-BE49-F238E27FC236}">
              <a16:creationId xmlns:a16="http://schemas.microsoft.com/office/drawing/2014/main" xmlns="" id="{00000000-0008-0000-0500-00004A000000}"/>
            </a:ext>
          </a:extLst>
        </xdr:cNvPr>
        <xdr:cNvSpPr txBox="1"/>
      </xdr:nvSpPr>
      <xdr:spPr>
        <a:xfrm>
          <a:off x="4622800" y="26351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159302</xdr:rowOff>
    </xdr:from>
    <xdr:to>
      <xdr:col>22</xdr:col>
      <xdr:colOff>165100</xdr:colOff>
      <xdr:row>17</xdr:row>
      <xdr:rowOff>89452</xdr:rowOff>
    </xdr:to>
    <xdr:sp macro="" textlink="">
      <xdr:nvSpPr>
        <xdr:cNvPr id="75" name="楕円 74">
          <a:extLst>
            <a:ext uri="{FF2B5EF4-FFF2-40B4-BE49-F238E27FC236}">
              <a16:creationId xmlns:a16="http://schemas.microsoft.com/office/drawing/2014/main" xmlns="" id="{00000000-0008-0000-0500-00004B000000}"/>
            </a:ext>
          </a:extLst>
        </xdr:cNvPr>
        <xdr:cNvSpPr/>
      </xdr:nvSpPr>
      <xdr:spPr bwMode="auto">
        <a:xfrm>
          <a:off x="4254500" y="29501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99629</xdr:rowOff>
    </xdr:from>
    <xdr:ext cx="762000" cy="259045"/>
    <xdr:sp macro="" textlink="">
      <xdr:nvSpPr>
        <xdr:cNvPr id="76" name="テキスト ボックス 75">
          <a:extLst>
            <a:ext uri="{FF2B5EF4-FFF2-40B4-BE49-F238E27FC236}">
              <a16:creationId xmlns:a16="http://schemas.microsoft.com/office/drawing/2014/main" xmlns="" id="{00000000-0008-0000-0500-00004C000000}"/>
            </a:ext>
          </a:extLst>
        </xdr:cNvPr>
        <xdr:cNvSpPr txBox="1"/>
      </xdr:nvSpPr>
      <xdr:spPr>
        <a:xfrm>
          <a:off x="3924300" y="2719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59665</xdr:rowOff>
    </xdr:from>
    <xdr:to>
      <xdr:col>19</xdr:col>
      <xdr:colOff>38100</xdr:colOff>
      <xdr:row>17</xdr:row>
      <xdr:rowOff>161265</xdr:rowOff>
    </xdr:to>
    <xdr:sp macro="" textlink="">
      <xdr:nvSpPr>
        <xdr:cNvPr id="77" name="楕円 76">
          <a:extLst>
            <a:ext uri="{FF2B5EF4-FFF2-40B4-BE49-F238E27FC236}">
              <a16:creationId xmlns:a16="http://schemas.microsoft.com/office/drawing/2014/main" xmlns="" id="{00000000-0008-0000-0500-00004D000000}"/>
            </a:ext>
          </a:extLst>
        </xdr:cNvPr>
        <xdr:cNvSpPr/>
      </xdr:nvSpPr>
      <xdr:spPr bwMode="auto">
        <a:xfrm>
          <a:off x="3556000" y="30219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171442</xdr:rowOff>
    </xdr:from>
    <xdr:ext cx="762000" cy="259045"/>
    <xdr:sp macro="" textlink="">
      <xdr:nvSpPr>
        <xdr:cNvPr id="78" name="テキスト ボックス 77">
          <a:extLst>
            <a:ext uri="{FF2B5EF4-FFF2-40B4-BE49-F238E27FC236}">
              <a16:creationId xmlns:a16="http://schemas.microsoft.com/office/drawing/2014/main" xmlns="" id="{00000000-0008-0000-0500-00004E000000}"/>
            </a:ext>
          </a:extLst>
        </xdr:cNvPr>
        <xdr:cNvSpPr txBox="1"/>
      </xdr:nvSpPr>
      <xdr:spPr>
        <a:xfrm>
          <a:off x="3225800" y="2790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94085</xdr:rowOff>
    </xdr:from>
    <xdr:to>
      <xdr:col>15</xdr:col>
      <xdr:colOff>101600</xdr:colOff>
      <xdr:row>18</xdr:row>
      <xdr:rowOff>24235</xdr:rowOff>
    </xdr:to>
    <xdr:sp macro="" textlink="">
      <xdr:nvSpPr>
        <xdr:cNvPr id="79" name="楕円 78">
          <a:extLst>
            <a:ext uri="{FF2B5EF4-FFF2-40B4-BE49-F238E27FC236}">
              <a16:creationId xmlns:a16="http://schemas.microsoft.com/office/drawing/2014/main" xmlns="" id="{00000000-0008-0000-0500-00004F000000}"/>
            </a:ext>
          </a:extLst>
        </xdr:cNvPr>
        <xdr:cNvSpPr/>
      </xdr:nvSpPr>
      <xdr:spPr bwMode="auto">
        <a:xfrm>
          <a:off x="2857500" y="30563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34412</xdr:rowOff>
    </xdr:from>
    <xdr:ext cx="762000" cy="259045"/>
    <xdr:sp macro="" textlink="">
      <xdr:nvSpPr>
        <xdr:cNvPr id="80" name="テキスト ボックス 79">
          <a:extLst>
            <a:ext uri="{FF2B5EF4-FFF2-40B4-BE49-F238E27FC236}">
              <a16:creationId xmlns:a16="http://schemas.microsoft.com/office/drawing/2014/main" xmlns="" id="{00000000-0008-0000-0500-000050000000}"/>
            </a:ext>
          </a:extLst>
        </xdr:cNvPr>
        <xdr:cNvSpPr txBox="1"/>
      </xdr:nvSpPr>
      <xdr:spPr>
        <a:xfrm>
          <a:off x="2527300" y="282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xmlns=""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xmlns=""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xmlns=""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xmlns=""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xmlns=""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xmlns=""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xmlns=""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xmlns=""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xmlns=""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xmlns=""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xmlns=""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xmlns=""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xmlns=""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xmlns=""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xmlns=""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xmlns=""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7" name="テキスト ボックス 96">
          <a:extLst>
            <a:ext uri="{FF2B5EF4-FFF2-40B4-BE49-F238E27FC236}">
              <a16:creationId xmlns:a16="http://schemas.microsoft.com/office/drawing/2014/main" xmlns="" id="{00000000-0008-0000-0500-000061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8" name="直線コネクタ 97">
          <a:extLst>
            <a:ext uri="{FF2B5EF4-FFF2-40B4-BE49-F238E27FC236}">
              <a16:creationId xmlns:a16="http://schemas.microsoft.com/office/drawing/2014/main" xmlns="" id="{00000000-0008-0000-0500-000062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9" name="テキスト ボックス 98">
          <a:extLst>
            <a:ext uri="{FF2B5EF4-FFF2-40B4-BE49-F238E27FC236}">
              <a16:creationId xmlns:a16="http://schemas.microsoft.com/office/drawing/2014/main" xmlns="" id="{00000000-0008-0000-0500-000063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0" name="直線コネクタ 99">
          <a:extLst>
            <a:ext uri="{FF2B5EF4-FFF2-40B4-BE49-F238E27FC236}">
              <a16:creationId xmlns:a16="http://schemas.microsoft.com/office/drawing/2014/main" xmlns="" id="{00000000-0008-0000-0500-000064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1" name="テキスト ボックス 100">
          <a:extLst>
            <a:ext uri="{FF2B5EF4-FFF2-40B4-BE49-F238E27FC236}">
              <a16:creationId xmlns:a16="http://schemas.microsoft.com/office/drawing/2014/main" xmlns="" id="{00000000-0008-0000-0500-000065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2" name="直線コネクタ 101">
          <a:extLst>
            <a:ext uri="{FF2B5EF4-FFF2-40B4-BE49-F238E27FC236}">
              <a16:creationId xmlns:a16="http://schemas.microsoft.com/office/drawing/2014/main" xmlns="" id="{00000000-0008-0000-0500-000066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3" name="テキスト ボックス 102">
          <a:extLst>
            <a:ext uri="{FF2B5EF4-FFF2-40B4-BE49-F238E27FC236}">
              <a16:creationId xmlns:a16="http://schemas.microsoft.com/office/drawing/2014/main" xmlns="" id="{00000000-0008-0000-0500-000067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4" name="直線コネクタ 103">
          <a:extLst>
            <a:ext uri="{FF2B5EF4-FFF2-40B4-BE49-F238E27FC236}">
              <a16:creationId xmlns:a16="http://schemas.microsoft.com/office/drawing/2014/main" xmlns="" id="{00000000-0008-0000-0500-000068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5" name="テキスト ボックス 104">
          <a:extLst>
            <a:ext uri="{FF2B5EF4-FFF2-40B4-BE49-F238E27FC236}">
              <a16:creationId xmlns:a16="http://schemas.microsoft.com/office/drawing/2014/main" xmlns="" id="{00000000-0008-0000-0500-000069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xmlns=""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xmlns=""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xmlns=""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25791</xdr:rowOff>
    </xdr:from>
    <xdr:to>
      <xdr:col>29</xdr:col>
      <xdr:colOff>127000</xdr:colOff>
      <xdr:row>38</xdr:row>
      <xdr:rowOff>146271</xdr:rowOff>
    </xdr:to>
    <xdr:cxnSp macro="">
      <xdr:nvCxnSpPr>
        <xdr:cNvPr id="109" name="直線コネクタ 108">
          <a:extLst>
            <a:ext uri="{FF2B5EF4-FFF2-40B4-BE49-F238E27FC236}">
              <a16:creationId xmlns:a16="http://schemas.microsoft.com/office/drawing/2014/main" xmlns="" id="{00000000-0008-0000-0500-00006D000000}"/>
            </a:ext>
          </a:extLst>
        </xdr:cNvPr>
        <xdr:cNvCxnSpPr/>
      </xdr:nvCxnSpPr>
      <xdr:spPr bwMode="auto">
        <a:xfrm flipV="1">
          <a:off x="5651500" y="5950341"/>
          <a:ext cx="0" cy="166353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118348</xdr:rowOff>
    </xdr:from>
    <xdr:ext cx="762000" cy="259045"/>
    <xdr:sp macro="" textlink="">
      <xdr:nvSpPr>
        <xdr:cNvPr id="110" name="人口1人当たり決算額の推移最小値テキスト445">
          <a:extLst>
            <a:ext uri="{FF2B5EF4-FFF2-40B4-BE49-F238E27FC236}">
              <a16:creationId xmlns:a16="http://schemas.microsoft.com/office/drawing/2014/main" xmlns="" id="{00000000-0008-0000-0500-00006E000000}"/>
            </a:ext>
          </a:extLst>
        </xdr:cNvPr>
        <xdr:cNvSpPr txBox="1"/>
      </xdr:nvSpPr>
      <xdr:spPr>
        <a:xfrm>
          <a:off x="5740400" y="7585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146271</xdr:rowOff>
    </xdr:from>
    <xdr:to>
      <xdr:col>30</xdr:col>
      <xdr:colOff>25400</xdr:colOff>
      <xdr:row>38</xdr:row>
      <xdr:rowOff>146271</xdr:rowOff>
    </xdr:to>
    <xdr:cxnSp macro="">
      <xdr:nvCxnSpPr>
        <xdr:cNvPr id="111" name="直線コネクタ 110">
          <a:extLst>
            <a:ext uri="{FF2B5EF4-FFF2-40B4-BE49-F238E27FC236}">
              <a16:creationId xmlns:a16="http://schemas.microsoft.com/office/drawing/2014/main" xmlns="" id="{00000000-0008-0000-0500-00006F000000}"/>
            </a:ext>
          </a:extLst>
        </xdr:cNvPr>
        <xdr:cNvCxnSpPr/>
      </xdr:nvCxnSpPr>
      <xdr:spPr bwMode="auto">
        <a:xfrm>
          <a:off x="5562600" y="76138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283618</xdr:rowOff>
    </xdr:from>
    <xdr:ext cx="762000" cy="259045"/>
    <xdr:sp macro="" textlink="">
      <xdr:nvSpPr>
        <xdr:cNvPr id="112" name="人口1人当たり決算額の推移最大値テキスト445">
          <a:extLst>
            <a:ext uri="{FF2B5EF4-FFF2-40B4-BE49-F238E27FC236}">
              <a16:creationId xmlns:a16="http://schemas.microsoft.com/office/drawing/2014/main" xmlns="" id="{00000000-0008-0000-0500-000070000000}"/>
            </a:ext>
          </a:extLst>
        </xdr:cNvPr>
        <xdr:cNvSpPr txBox="1"/>
      </xdr:nvSpPr>
      <xdr:spPr>
        <a:xfrm>
          <a:off x="5740400" y="56938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25791</xdr:rowOff>
    </xdr:from>
    <xdr:to>
      <xdr:col>30</xdr:col>
      <xdr:colOff>25400</xdr:colOff>
      <xdr:row>33</xdr:row>
      <xdr:rowOff>25791</xdr:rowOff>
    </xdr:to>
    <xdr:cxnSp macro="">
      <xdr:nvCxnSpPr>
        <xdr:cNvPr id="113" name="直線コネクタ 112">
          <a:extLst>
            <a:ext uri="{FF2B5EF4-FFF2-40B4-BE49-F238E27FC236}">
              <a16:creationId xmlns:a16="http://schemas.microsoft.com/office/drawing/2014/main" xmlns="" id="{00000000-0008-0000-0500-000071000000}"/>
            </a:ext>
          </a:extLst>
        </xdr:cNvPr>
        <xdr:cNvCxnSpPr/>
      </xdr:nvCxnSpPr>
      <xdr:spPr bwMode="auto">
        <a:xfrm>
          <a:off x="5562600" y="595034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38</xdr:row>
      <xdr:rowOff>5526</xdr:rowOff>
    </xdr:from>
    <xdr:to>
      <xdr:col>29</xdr:col>
      <xdr:colOff>127000</xdr:colOff>
      <xdr:row>38</xdr:row>
      <xdr:rowOff>22042</xdr:rowOff>
    </xdr:to>
    <xdr:cxnSp macro="">
      <xdr:nvCxnSpPr>
        <xdr:cNvPr id="114" name="直線コネクタ 113">
          <a:extLst>
            <a:ext uri="{FF2B5EF4-FFF2-40B4-BE49-F238E27FC236}">
              <a16:creationId xmlns:a16="http://schemas.microsoft.com/office/drawing/2014/main" xmlns="" id="{00000000-0008-0000-0500-000072000000}"/>
            </a:ext>
          </a:extLst>
        </xdr:cNvPr>
        <xdr:cNvCxnSpPr/>
      </xdr:nvCxnSpPr>
      <xdr:spPr bwMode="auto">
        <a:xfrm flipV="1">
          <a:off x="5003800" y="7473126"/>
          <a:ext cx="647700" cy="165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119919</xdr:rowOff>
    </xdr:from>
    <xdr:ext cx="762000" cy="259045"/>
    <xdr:sp macro="" textlink="">
      <xdr:nvSpPr>
        <xdr:cNvPr id="115" name="人口1人当たり決算額の推移平均値テキスト445">
          <a:extLst>
            <a:ext uri="{FF2B5EF4-FFF2-40B4-BE49-F238E27FC236}">
              <a16:creationId xmlns:a16="http://schemas.microsoft.com/office/drawing/2014/main" xmlns="" id="{00000000-0008-0000-0500-000073000000}"/>
            </a:ext>
          </a:extLst>
        </xdr:cNvPr>
        <xdr:cNvSpPr txBox="1"/>
      </xdr:nvSpPr>
      <xdr:spPr>
        <a:xfrm>
          <a:off x="5740400" y="72446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274842</xdr:rowOff>
    </xdr:from>
    <xdr:to>
      <xdr:col>29</xdr:col>
      <xdr:colOff>177800</xdr:colOff>
      <xdr:row>38</xdr:row>
      <xdr:rowOff>33542</xdr:rowOff>
    </xdr:to>
    <xdr:sp macro="" textlink="">
      <xdr:nvSpPr>
        <xdr:cNvPr id="116" name="フローチャート: 判断 115">
          <a:extLst>
            <a:ext uri="{FF2B5EF4-FFF2-40B4-BE49-F238E27FC236}">
              <a16:creationId xmlns:a16="http://schemas.microsoft.com/office/drawing/2014/main" xmlns="" id="{00000000-0008-0000-0500-000074000000}"/>
            </a:ext>
          </a:extLst>
        </xdr:cNvPr>
        <xdr:cNvSpPr/>
      </xdr:nvSpPr>
      <xdr:spPr bwMode="auto">
        <a:xfrm>
          <a:off x="5600700" y="7399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38</xdr:row>
      <xdr:rowOff>21105</xdr:rowOff>
    </xdr:from>
    <xdr:to>
      <xdr:col>26</xdr:col>
      <xdr:colOff>50800</xdr:colOff>
      <xdr:row>38</xdr:row>
      <xdr:rowOff>22042</xdr:rowOff>
    </xdr:to>
    <xdr:cxnSp macro="">
      <xdr:nvCxnSpPr>
        <xdr:cNvPr id="117" name="直線コネクタ 116">
          <a:extLst>
            <a:ext uri="{FF2B5EF4-FFF2-40B4-BE49-F238E27FC236}">
              <a16:creationId xmlns:a16="http://schemas.microsoft.com/office/drawing/2014/main" xmlns="" id="{00000000-0008-0000-0500-000075000000}"/>
            </a:ext>
          </a:extLst>
        </xdr:cNvPr>
        <xdr:cNvCxnSpPr/>
      </xdr:nvCxnSpPr>
      <xdr:spPr bwMode="auto">
        <a:xfrm>
          <a:off x="4305300" y="7488705"/>
          <a:ext cx="698500" cy="9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278923</xdr:rowOff>
    </xdr:from>
    <xdr:to>
      <xdr:col>26</xdr:col>
      <xdr:colOff>101600</xdr:colOff>
      <xdr:row>38</xdr:row>
      <xdr:rowOff>37623</xdr:rowOff>
    </xdr:to>
    <xdr:sp macro="" textlink="">
      <xdr:nvSpPr>
        <xdr:cNvPr id="118" name="フローチャート: 判断 117">
          <a:extLst>
            <a:ext uri="{FF2B5EF4-FFF2-40B4-BE49-F238E27FC236}">
              <a16:creationId xmlns:a16="http://schemas.microsoft.com/office/drawing/2014/main" xmlns="" id="{00000000-0008-0000-0500-000076000000}"/>
            </a:ext>
          </a:extLst>
        </xdr:cNvPr>
        <xdr:cNvSpPr/>
      </xdr:nvSpPr>
      <xdr:spPr bwMode="auto">
        <a:xfrm>
          <a:off x="4953000" y="740362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47800</xdr:rowOff>
    </xdr:from>
    <xdr:ext cx="736600" cy="259045"/>
    <xdr:sp macro="" textlink="">
      <xdr:nvSpPr>
        <xdr:cNvPr id="119" name="テキスト ボックス 118">
          <a:extLst>
            <a:ext uri="{FF2B5EF4-FFF2-40B4-BE49-F238E27FC236}">
              <a16:creationId xmlns:a16="http://schemas.microsoft.com/office/drawing/2014/main" xmlns="" id="{00000000-0008-0000-0500-000077000000}"/>
            </a:ext>
          </a:extLst>
        </xdr:cNvPr>
        <xdr:cNvSpPr txBox="1"/>
      </xdr:nvSpPr>
      <xdr:spPr>
        <a:xfrm>
          <a:off x="4622800" y="71725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38</xdr:row>
      <xdr:rowOff>9949</xdr:rowOff>
    </xdr:from>
    <xdr:to>
      <xdr:col>22</xdr:col>
      <xdr:colOff>114300</xdr:colOff>
      <xdr:row>38</xdr:row>
      <xdr:rowOff>21105</xdr:rowOff>
    </xdr:to>
    <xdr:cxnSp macro="">
      <xdr:nvCxnSpPr>
        <xdr:cNvPr id="120" name="直線コネクタ 119">
          <a:extLst>
            <a:ext uri="{FF2B5EF4-FFF2-40B4-BE49-F238E27FC236}">
              <a16:creationId xmlns:a16="http://schemas.microsoft.com/office/drawing/2014/main" xmlns="" id="{00000000-0008-0000-0500-000078000000}"/>
            </a:ext>
          </a:extLst>
        </xdr:cNvPr>
        <xdr:cNvCxnSpPr/>
      </xdr:nvCxnSpPr>
      <xdr:spPr bwMode="auto">
        <a:xfrm>
          <a:off x="3606800" y="7477549"/>
          <a:ext cx="698500" cy="111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285533</xdr:rowOff>
    </xdr:from>
    <xdr:to>
      <xdr:col>22</xdr:col>
      <xdr:colOff>165100</xdr:colOff>
      <xdr:row>38</xdr:row>
      <xdr:rowOff>44233</xdr:rowOff>
    </xdr:to>
    <xdr:sp macro="" textlink="">
      <xdr:nvSpPr>
        <xdr:cNvPr id="121" name="フローチャート: 判断 120">
          <a:extLst>
            <a:ext uri="{FF2B5EF4-FFF2-40B4-BE49-F238E27FC236}">
              <a16:creationId xmlns:a16="http://schemas.microsoft.com/office/drawing/2014/main" xmlns="" id="{00000000-0008-0000-0500-000079000000}"/>
            </a:ext>
          </a:extLst>
        </xdr:cNvPr>
        <xdr:cNvSpPr/>
      </xdr:nvSpPr>
      <xdr:spPr bwMode="auto">
        <a:xfrm>
          <a:off x="4254500" y="74102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54410</xdr:rowOff>
    </xdr:from>
    <xdr:ext cx="762000" cy="259045"/>
    <xdr:sp macro="" textlink="">
      <xdr:nvSpPr>
        <xdr:cNvPr id="122" name="テキスト ボックス 121">
          <a:extLst>
            <a:ext uri="{FF2B5EF4-FFF2-40B4-BE49-F238E27FC236}">
              <a16:creationId xmlns:a16="http://schemas.microsoft.com/office/drawing/2014/main" xmlns="" id="{00000000-0008-0000-0500-00007A000000}"/>
            </a:ext>
          </a:extLst>
        </xdr:cNvPr>
        <xdr:cNvSpPr txBox="1"/>
      </xdr:nvSpPr>
      <xdr:spPr>
        <a:xfrm>
          <a:off x="3924300" y="7179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38</xdr:row>
      <xdr:rowOff>9949</xdr:rowOff>
    </xdr:from>
    <xdr:to>
      <xdr:col>18</xdr:col>
      <xdr:colOff>177800</xdr:colOff>
      <xdr:row>38</xdr:row>
      <xdr:rowOff>13371</xdr:rowOff>
    </xdr:to>
    <xdr:cxnSp macro="">
      <xdr:nvCxnSpPr>
        <xdr:cNvPr id="123" name="直線コネクタ 122">
          <a:extLst>
            <a:ext uri="{FF2B5EF4-FFF2-40B4-BE49-F238E27FC236}">
              <a16:creationId xmlns:a16="http://schemas.microsoft.com/office/drawing/2014/main" xmlns="" id="{00000000-0008-0000-0500-00007B000000}"/>
            </a:ext>
          </a:extLst>
        </xdr:cNvPr>
        <xdr:cNvCxnSpPr/>
      </xdr:nvCxnSpPr>
      <xdr:spPr bwMode="auto">
        <a:xfrm flipV="1">
          <a:off x="2908300" y="7477549"/>
          <a:ext cx="698500" cy="34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282927</xdr:rowOff>
    </xdr:from>
    <xdr:to>
      <xdr:col>19</xdr:col>
      <xdr:colOff>38100</xdr:colOff>
      <xdr:row>38</xdr:row>
      <xdr:rowOff>41627</xdr:rowOff>
    </xdr:to>
    <xdr:sp macro="" textlink="">
      <xdr:nvSpPr>
        <xdr:cNvPr id="124" name="フローチャート: 判断 123">
          <a:extLst>
            <a:ext uri="{FF2B5EF4-FFF2-40B4-BE49-F238E27FC236}">
              <a16:creationId xmlns:a16="http://schemas.microsoft.com/office/drawing/2014/main" xmlns="" id="{00000000-0008-0000-0500-00007C000000}"/>
            </a:ext>
          </a:extLst>
        </xdr:cNvPr>
        <xdr:cNvSpPr/>
      </xdr:nvSpPr>
      <xdr:spPr bwMode="auto">
        <a:xfrm>
          <a:off x="3556000" y="74076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51804</xdr:rowOff>
    </xdr:from>
    <xdr:ext cx="762000" cy="259045"/>
    <xdr:sp macro="" textlink="">
      <xdr:nvSpPr>
        <xdr:cNvPr id="125" name="テキスト ボックス 124">
          <a:extLst>
            <a:ext uri="{FF2B5EF4-FFF2-40B4-BE49-F238E27FC236}">
              <a16:creationId xmlns:a16="http://schemas.microsoft.com/office/drawing/2014/main" xmlns="" id="{00000000-0008-0000-0500-00007D000000}"/>
            </a:ext>
          </a:extLst>
        </xdr:cNvPr>
        <xdr:cNvSpPr txBox="1"/>
      </xdr:nvSpPr>
      <xdr:spPr>
        <a:xfrm>
          <a:off x="3225800" y="7176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282824</xdr:rowOff>
    </xdr:from>
    <xdr:to>
      <xdr:col>15</xdr:col>
      <xdr:colOff>101600</xdr:colOff>
      <xdr:row>38</xdr:row>
      <xdr:rowOff>41524</xdr:rowOff>
    </xdr:to>
    <xdr:sp macro="" textlink="">
      <xdr:nvSpPr>
        <xdr:cNvPr id="126" name="フローチャート: 判断 125">
          <a:extLst>
            <a:ext uri="{FF2B5EF4-FFF2-40B4-BE49-F238E27FC236}">
              <a16:creationId xmlns:a16="http://schemas.microsoft.com/office/drawing/2014/main" xmlns="" id="{00000000-0008-0000-0500-00007E000000}"/>
            </a:ext>
          </a:extLst>
        </xdr:cNvPr>
        <xdr:cNvSpPr/>
      </xdr:nvSpPr>
      <xdr:spPr bwMode="auto">
        <a:xfrm>
          <a:off x="2857500" y="74075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51701</xdr:rowOff>
    </xdr:from>
    <xdr:ext cx="762000" cy="259045"/>
    <xdr:sp macro="" textlink="">
      <xdr:nvSpPr>
        <xdr:cNvPr id="127" name="テキスト ボックス 126">
          <a:extLst>
            <a:ext uri="{FF2B5EF4-FFF2-40B4-BE49-F238E27FC236}">
              <a16:creationId xmlns:a16="http://schemas.microsoft.com/office/drawing/2014/main" xmlns="" id="{00000000-0008-0000-0500-00007F000000}"/>
            </a:ext>
          </a:extLst>
        </xdr:cNvPr>
        <xdr:cNvSpPr txBox="1"/>
      </xdr:nvSpPr>
      <xdr:spPr>
        <a:xfrm>
          <a:off x="2527300" y="717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xmlns=""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xmlns=""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xmlns=""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xmlns=""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xmlns=""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297626</xdr:rowOff>
    </xdr:from>
    <xdr:to>
      <xdr:col>29</xdr:col>
      <xdr:colOff>177800</xdr:colOff>
      <xdr:row>38</xdr:row>
      <xdr:rowOff>56326</xdr:rowOff>
    </xdr:to>
    <xdr:sp macro="" textlink="">
      <xdr:nvSpPr>
        <xdr:cNvPr id="133" name="楕円 132">
          <a:extLst>
            <a:ext uri="{FF2B5EF4-FFF2-40B4-BE49-F238E27FC236}">
              <a16:creationId xmlns:a16="http://schemas.microsoft.com/office/drawing/2014/main" xmlns="" id="{00000000-0008-0000-0500-000085000000}"/>
            </a:ext>
          </a:extLst>
        </xdr:cNvPr>
        <xdr:cNvSpPr/>
      </xdr:nvSpPr>
      <xdr:spPr bwMode="auto">
        <a:xfrm>
          <a:off x="5600700" y="74223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269703</xdr:rowOff>
    </xdr:from>
    <xdr:ext cx="762000" cy="259045"/>
    <xdr:sp macro="" textlink="">
      <xdr:nvSpPr>
        <xdr:cNvPr id="134" name="人口1人当たり決算額の推移該当値テキスト445">
          <a:extLst>
            <a:ext uri="{FF2B5EF4-FFF2-40B4-BE49-F238E27FC236}">
              <a16:creationId xmlns:a16="http://schemas.microsoft.com/office/drawing/2014/main" xmlns="" id="{00000000-0008-0000-0500-000086000000}"/>
            </a:ext>
          </a:extLst>
        </xdr:cNvPr>
        <xdr:cNvSpPr txBox="1"/>
      </xdr:nvSpPr>
      <xdr:spPr>
        <a:xfrm>
          <a:off x="5740400" y="7394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314142</xdr:rowOff>
    </xdr:from>
    <xdr:to>
      <xdr:col>26</xdr:col>
      <xdr:colOff>101600</xdr:colOff>
      <xdr:row>38</xdr:row>
      <xdr:rowOff>72842</xdr:rowOff>
    </xdr:to>
    <xdr:sp macro="" textlink="">
      <xdr:nvSpPr>
        <xdr:cNvPr id="135" name="楕円 134">
          <a:extLst>
            <a:ext uri="{FF2B5EF4-FFF2-40B4-BE49-F238E27FC236}">
              <a16:creationId xmlns:a16="http://schemas.microsoft.com/office/drawing/2014/main" xmlns="" id="{00000000-0008-0000-0500-000087000000}"/>
            </a:ext>
          </a:extLst>
        </xdr:cNvPr>
        <xdr:cNvSpPr/>
      </xdr:nvSpPr>
      <xdr:spPr bwMode="auto">
        <a:xfrm>
          <a:off x="4953000" y="74388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57619</xdr:rowOff>
    </xdr:from>
    <xdr:ext cx="736600" cy="259045"/>
    <xdr:sp macro="" textlink="">
      <xdr:nvSpPr>
        <xdr:cNvPr id="136" name="テキスト ボックス 135">
          <a:extLst>
            <a:ext uri="{FF2B5EF4-FFF2-40B4-BE49-F238E27FC236}">
              <a16:creationId xmlns:a16="http://schemas.microsoft.com/office/drawing/2014/main" xmlns="" id="{00000000-0008-0000-0500-000088000000}"/>
            </a:ext>
          </a:extLst>
        </xdr:cNvPr>
        <xdr:cNvSpPr txBox="1"/>
      </xdr:nvSpPr>
      <xdr:spPr>
        <a:xfrm>
          <a:off x="4622800" y="75252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313205</xdr:rowOff>
    </xdr:from>
    <xdr:to>
      <xdr:col>22</xdr:col>
      <xdr:colOff>165100</xdr:colOff>
      <xdr:row>38</xdr:row>
      <xdr:rowOff>71905</xdr:rowOff>
    </xdr:to>
    <xdr:sp macro="" textlink="">
      <xdr:nvSpPr>
        <xdr:cNvPr id="137" name="楕円 136">
          <a:extLst>
            <a:ext uri="{FF2B5EF4-FFF2-40B4-BE49-F238E27FC236}">
              <a16:creationId xmlns:a16="http://schemas.microsoft.com/office/drawing/2014/main" xmlns="" id="{00000000-0008-0000-0500-000089000000}"/>
            </a:ext>
          </a:extLst>
        </xdr:cNvPr>
        <xdr:cNvSpPr/>
      </xdr:nvSpPr>
      <xdr:spPr bwMode="auto">
        <a:xfrm>
          <a:off x="4254500" y="74379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56682</xdr:rowOff>
    </xdr:from>
    <xdr:ext cx="762000" cy="259045"/>
    <xdr:sp macro="" textlink="">
      <xdr:nvSpPr>
        <xdr:cNvPr id="138" name="テキスト ボックス 137">
          <a:extLst>
            <a:ext uri="{FF2B5EF4-FFF2-40B4-BE49-F238E27FC236}">
              <a16:creationId xmlns:a16="http://schemas.microsoft.com/office/drawing/2014/main" xmlns="" id="{00000000-0008-0000-0500-00008A000000}"/>
            </a:ext>
          </a:extLst>
        </xdr:cNvPr>
        <xdr:cNvSpPr txBox="1"/>
      </xdr:nvSpPr>
      <xdr:spPr>
        <a:xfrm>
          <a:off x="3924300" y="7524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302049</xdr:rowOff>
    </xdr:from>
    <xdr:to>
      <xdr:col>19</xdr:col>
      <xdr:colOff>38100</xdr:colOff>
      <xdr:row>38</xdr:row>
      <xdr:rowOff>60749</xdr:rowOff>
    </xdr:to>
    <xdr:sp macro="" textlink="">
      <xdr:nvSpPr>
        <xdr:cNvPr id="139" name="楕円 138">
          <a:extLst>
            <a:ext uri="{FF2B5EF4-FFF2-40B4-BE49-F238E27FC236}">
              <a16:creationId xmlns:a16="http://schemas.microsoft.com/office/drawing/2014/main" xmlns="" id="{00000000-0008-0000-0500-00008B000000}"/>
            </a:ext>
          </a:extLst>
        </xdr:cNvPr>
        <xdr:cNvSpPr/>
      </xdr:nvSpPr>
      <xdr:spPr bwMode="auto">
        <a:xfrm>
          <a:off x="3556000" y="74267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45526</xdr:rowOff>
    </xdr:from>
    <xdr:ext cx="762000" cy="259045"/>
    <xdr:sp macro="" textlink="">
      <xdr:nvSpPr>
        <xdr:cNvPr id="140" name="テキスト ボックス 139">
          <a:extLst>
            <a:ext uri="{FF2B5EF4-FFF2-40B4-BE49-F238E27FC236}">
              <a16:creationId xmlns:a16="http://schemas.microsoft.com/office/drawing/2014/main" xmlns="" id="{00000000-0008-0000-0500-00008C000000}"/>
            </a:ext>
          </a:extLst>
        </xdr:cNvPr>
        <xdr:cNvSpPr txBox="1"/>
      </xdr:nvSpPr>
      <xdr:spPr>
        <a:xfrm>
          <a:off x="3225800" y="7513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305471</xdr:rowOff>
    </xdr:from>
    <xdr:to>
      <xdr:col>15</xdr:col>
      <xdr:colOff>101600</xdr:colOff>
      <xdr:row>38</xdr:row>
      <xdr:rowOff>64171</xdr:rowOff>
    </xdr:to>
    <xdr:sp macro="" textlink="">
      <xdr:nvSpPr>
        <xdr:cNvPr id="141" name="楕円 140">
          <a:extLst>
            <a:ext uri="{FF2B5EF4-FFF2-40B4-BE49-F238E27FC236}">
              <a16:creationId xmlns:a16="http://schemas.microsoft.com/office/drawing/2014/main" xmlns="" id="{00000000-0008-0000-0500-00008D000000}"/>
            </a:ext>
          </a:extLst>
        </xdr:cNvPr>
        <xdr:cNvSpPr/>
      </xdr:nvSpPr>
      <xdr:spPr bwMode="auto">
        <a:xfrm>
          <a:off x="2857500" y="74301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48948</xdr:rowOff>
    </xdr:from>
    <xdr:ext cx="762000" cy="259045"/>
    <xdr:sp macro="" textlink="">
      <xdr:nvSpPr>
        <xdr:cNvPr id="142" name="テキスト ボックス 141">
          <a:extLst>
            <a:ext uri="{FF2B5EF4-FFF2-40B4-BE49-F238E27FC236}">
              <a16:creationId xmlns:a16="http://schemas.microsoft.com/office/drawing/2014/main" xmlns="" id="{00000000-0008-0000-0500-00008E000000}"/>
            </a:ext>
          </a:extLst>
        </xdr:cNvPr>
        <xdr:cNvSpPr txBox="1"/>
      </xdr:nvSpPr>
      <xdr:spPr>
        <a:xfrm>
          <a:off x="2527300" y="7516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xmlns=""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xmlns=""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xmlns=""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xmlns=""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山口県長門市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xmlns=""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xmlns=""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xmlns=""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xmlns=""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xmlns=""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xmlns=""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31,664
31,214
357.31
23,301,596
21,569,963
1,540,987
12,624,976
20,700,251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xmlns=""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xmlns=""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xmlns=""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xmlns=""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xmlns=""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xmlns=""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xmlns=""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xmlns=""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xmlns=""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xmlns=""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xmlns=""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xmlns=""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xmlns=""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xmlns=""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xmlns=""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xmlns=""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xmlns=""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xmlns=""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xmlns=""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xmlns=""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xmlns=""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xmlns=""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xmlns=""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xmlns=""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xmlns=""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xmlns=""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xmlns=""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xmlns=""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xmlns=""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xmlns=""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xmlns=""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xmlns=""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xmlns=""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xmlns=""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xmlns=""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xmlns=""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xmlns=""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xmlns=""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xmlns=""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xmlns=""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xmlns=""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xmlns=""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xmlns=""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xmlns=""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49619</xdr:rowOff>
    </xdr:from>
    <xdr:to>
      <xdr:col>24</xdr:col>
      <xdr:colOff>62865</xdr:colOff>
      <xdr:row>39</xdr:row>
      <xdr:rowOff>27140</xdr:rowOff>
    </xdr:to>
    <xdr:cxnSp macro="">
      <xdr:nvCxnSpPr>
        <xdr:cNvPr id="56" name="直線コネクタ 55">
          <a:extLst>
            <a:ext uri="{FF2B5EF4-FFF2-40B4-BE49-F238E27FC236}">
              <a16:creationId xmlns:a16="http://schemas.microsoft.com/office/drawing/2014/main" xmlns="" id="{00000000-0008-0000-0600-000038000000}"/>
            </a:ext>
          </a:extLst>
        </xdr:cNvPr>
        <xdr:cNvCxnSpPr/>
      </xdr:nvCxnSpPr>
      <xdr:spPr>
        <a:xfrm flipV="1">
          <a:off x="4633595" y="5364569"/>
          <a:ext cx="1270" cy="13491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30967</xdr:rowOff>
    </xdr:from>
    <xdr:ext cx="534377" cy="259045"/>
    <xdr:sp macro="" textlink="">
      <xdr:nvSpPr>
        <xdr:cNvPr id="57" name="人件費最小値テキスト">
          <a:extLst>
            <a:ext uri="{FF2B5EF4-FFF2-40B4-BE49-F238E27FC236}">
              <a16:creationId xmlns:a16="http://schemas.microsoft.com/office/drawing/2014/main" xmlns="" id="{00000000-0008-0000-0600-000039000000}"/>
            </a:ext>
          </a:extLst>
        </xdr:cNvPr>
        <xdr:cNvSpPr txBox="1"/>
      </xdr:nvSpPr>
      <xdr:spPr>
        <a:xfrm>
          <a:off x="4686300" y="6717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27140</xdr:rowOff>
    </xdr:from>
    <xdr:to>
      <xdr:col>24</xdr:col>
      <xdr:colOff>152400</xdr:colOff>
      <xdr:row>39</xdr:row>
      <xdr:rowOff>27140</xdr:rowOff>
    </xdr:to>
    <xdr:cxnSp macro="">
      <xdr:nvCxnSpPr>
        <xdr:cNvPr id="58" name="直線コネクタ 57">
          <a:extLst>
            <a:ext uri="{FF2B5EF4-FFF2-40B4-BE49-F238E27FC236}">
              <a16:creationId xmlns:a16="http://schemas.microsoft.com/office/drawing/2014/main" xmlns="" id="{00000000-0008-0000-0600-00003A000000}"/>
            </a:ext>
          </a:extLst>
        </xdr:cNvPr>
        <xdr:cNvCxnSpPr/>
      </xdr:nvCxnSpPr>
      <xdr:spPr>
        <a:xfrm>
          <a:off x="4546600" y="6713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167746</xdr:rowOff>
    </xdr:from>
    <xdr:ext cx="599010" cy="259045"/>
    <xdr:sp macro="" textlink="">
      <xdr:nvSpPr>
        <xdr:cNvPr id="59" name="人件費最大値テキスト">
          <a:extLst>
            <a:ext uri="{FF2B5EF4-FFF2-40B4-BE49-F238E27FC236}">
              <a16:creationId xmlns:a16="http://schemas.microsoft.com/office/drawing/2014/main" xmlns="" id="{00000000-0008-0000-0600-00003B000000}"/>
            </a:ext>
          </a:extLst>
        </xdr:cNvPr>
        <xdr:cNvSpPr txBox="1"/>
      </xdr:nvSpPr>
      <xdr:spPr>
        <a:xfrm>
          <a:off x="4686300" y="5139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49619</xdr:rowOff>
    </xdr:from>
    <xdr:to>
      <xdr:col>24</xdr:col>
      <xdr:colOff>152400</xdr:colOff>
      <xdr:row>31</xdr:row>
      <xdr:rowOff>49619</xdr:rowOff>
    </xdr:to>
    <xdr:cxnSp macro="">
      <xdr:nvCxnSpPr>
        <xdr:cNvPr id="60" name="直線コネクタ 59">
          <a:extLst>
            <a:ext uri="{FF2B5EF4-FFF2-40B4-BE49-F238E27FC236}">
              <a16:creationId xmlns:a16="http://schemas.microsoft.com/office/drawing/2014/main" xmlns="" id="{00000000-0008-0000-0600-00003C000000}"/>
            </a:ext>
          </a:extLst>
        </xdr:cNvPr>
        <xdr:cNvCxnSpPr/>
      </xdr:nvCxnSpPr>
      <xdr:spPr>
        <a:xfrm>
          <a:off x="4546600" y="5364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125971</xdr:rowOff>
    </xdr:from>
    <xdr:to>
      <xdr:col>24</xdr:col>
      <xdr:colOff>63500</xdr:colOff>
      <xdr:row>34</xdr:row>
      <xdr:rowOff>129172</xdr:rowOff>
    </xdr:to>
    <xdr:cxnSp macro="">
      <xdr:nvCxnSpPr>
        <xdr:cNvPr id="61" name="直線コネクタ 60">
          <a:extLst>
            <a:ext uri="{FF2B5EF4-FFF2-40B4-BE49-F238E27FC236}">
              <a16:creationId xmlns:a16="http://schemas.microsoft.com/office/drawing/2014/main" xmlns="" id="{00000000-0008-0000-0600-00003D000000}"/>
            </a:ext>
          </a:extLst>
        </xdr:cNvPr>
        <xdr:cNvCxnSpPr/>
      </xdr:nvCxnSpPr>
      <xdr:spPr>
        <a:xfrm flipV="1">
          <a:off x="3797300" y="5955271"/>
          <a:ext cx="838200" cy="3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82326</xdr:rowOff>
    </xdr:from>
    <xdr:ext cx="599010" cy="259045"/>
    <xdr:sp macro="" textlink="">
      <xdr:nvSpPr>
        <xdr:cNvPr id="62" name="人件費平均値テキスト">
          <a:extLst>
            <a:ext uri="{FF2B5EF4-FFF2-40B4-BE49-F238E27FC236}">
              <a16:creationId xmlns:a16="http://schemas.microsoft.com/office/drawing/2014/main" xmlns="" id="{00000000-0008-0000-0600-00003E000000}"/>
            </a:ext>
          </a:extLst>
        </xdr:cNvPr>
        <xdr:cNvSpPr txBox="1"/>
      </xdr:nvSpPr>
      <xdr:spPr>
        <a:xfrm>
          <a:off x="4686300" y="60830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103899</xdr:rowOff>
    </xdr:from>
    <xdr:to>
      <xdr:col>24</xdr:col>
      <xdr:colOff>114300</xdr:colOff>
      <xdr:row>36</xdr:row>
      <xdr:rowOff>34049</xdr:rowOff>
    </xdr:to>
    <xdr:sp macro="" textlink="">
      <xdr:nvSpPr>
        <xdr:cNvPr id="63" name="フローチャート: 判断 62">
          <a:extLst>
            <a:ext uri="{FF2B5EF4-FFF2-40B4-BE49-F238E27FC236}">
              <a16:creationId xmlns:a16="http://schemas.microsoft.com/office/drawing/2014/main" xmlns="" id="{00000000-0008-0000-0600-00003F000000}"/>
            </a:ext>
          </a:extLst>
        </xdr:cNvPr>
        <xdr:cNvSpPr/>
      </xdr:nvSpPr>
      <xdr:spPr>
        <a:xfrm>
          <a:off x="4584700" y="6104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129172</xdr:rowOff>
    </xdr:from>
    <xdr:to>
      <xdr:col>19</xdr:col>
      <xdr:colOff>177800</xdr:colOff>
      <xdr:row>34</xdr:row>
      <xdr:rowOff>134963</xdr:rowOff>
    </xdr:to>
    <xdr:cxnSp macro="">
      <xdr:nvCxnSpPr>
        <xdr:cNvPr id="64" name="直線コネクタ 63">
          <a:extLst>
            <a:ext uri="{FF2B5EF4-FFF2-40B4-BE49-F238E27FC236}">
              <a16:creationId xmlns:a16="http://schemas.microsoft.com/office/drawing/2014/main" xmlns="" id="{00000000-0008-0000-0600-000040000000}"/>
            </a:ext>
          </a:extLst>
        </xdr:cNvPr>
        <xdr:cNvCxnSpPr/>
      </xdr:nvCxnSpPr>
      <xdr:spPr>
        <a:xfrm flipV="1">
          <a:off x="2908300" y="5958472"/>
          <a:ext cx="889000" cy="5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112713</xdr:rowOff>
    </xdr:from>
    <xdr:to>
      <xdr:col>20</xdr:col>
      <xdr:colOff>38100</xdr:colOff>
      <xdr:row>36</xdr:row>
      <xdr:rowOff>42863</xdr:rowOff>
    </xdr:to>
    <xdr:sp macro="" textlink="">
      <xdr:nvSpPr>
        <xdr:cNvPr id="65" name="フローチャート: 判断 64">
          <a:extLst>
            <a:ext uri="{FF2B5EF4-FFF2-40B4-BE49-F238E27FC236}">
              <a16:creationId xmlns:a16="http://schemas.microsoft.com/office/drawing/2014/main" xmlns="" id="{00000000-0008-0000-0600-000041000000}"/>
            </a:ext>
          </a:extLst>
        </xdr:cNvPr>
        <xdr:cNvSpPr/>
      </xdr:nvSpPr>
      <xdr:spPr>
        <a:xfrm>
          <a:off x="3746500" y="6113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33990</xdr:rowOff>
    </xdr:from>
    <xdr:ext cx="599010" cy="259045"/>
    <xdr:sp macro="" textlink="">
      <xdr:nvSpPr>
        <xdr:cNvPr id="66" name="テキスト ボックス 65">
          <a:extLst>
            <a:ext uri="{FF2B5EF4-FFF2-40B4-BE49-F238E27FC236}">
              <a16:creationId xmlns:a16="http://schemas.microsoft.com/office/drawing/2014/main" xmlns="" id="{00000000-0008-0000-0600-000042000000}"/>
            </a:ext>
          </a:extLst>
        </xdr:cNvPr>
        <xdr:cNvSpPr txBox="1"/>
      </xdr:nvSpPr>
      <xdr:spPr>
        <a:xfrm>
          <a:off x="3497795" y="6206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134963</xdr:rowOff>
    </xdr:from>
    <xdr:to>
      <xdr:col>15</xdr:col>
      <xdr:colOff>50800</xdr:colOff>
      <xdr:row>36</xdr:row>
      <xdr:rowOff>37414</xdr:rowOff>
    </xdr:to>
    <xdr:cxnSp macro="">
      <xdr:nvCxnSpPr>
        <xdr:cNvPr id="67" name="直線コネクタ 66">
          <a:extLst>
            <a:ext uri="{FF2B5EF4-FFF2-40B4-BE49-F238E27FC236}">
              <a16:creationId xmlns:a16="http://schemas.microsoft.com/office/drawing/2014/main" xmlns="" id="{00000000-0008-0000-0600-000043000000}"/>
            </a:ext>
          </a:extLst>
        </xdr:cNvPr>
        <xdr:cNvCxnSpPr/>
      </xdr:nvCxnSpPr>
      <xdr:spPr>
        <a:xfrm flipV="1">
          <a:off x="2019300" y="5964263"/>
          <a:ext cx="889000" cy="245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169202</xdr:rowOff>
    </xdr:from>
    <xdr:to>
      <xdr:col>15</xdr:col>
      <xdr:colOff>101600</xdr:colOff>
      <xdr:row>36</xdr:row>
      <xdr:rowOff>99352</xdr:rowOff>
    </xdr:to>
    <xdr:sp macro="" textlink="">
      <xdr:nvSpPr>
        <xdr:cNvPr id="68" name="フローチャート: 判断 67">
          <a:extLst>
            <a:ext uri="{FF2B5EF4-FFF2-40B4-BE49-F238E27FC236}">
              <a16:creationId xmlns:a16="http://schemas.microsoft.com/office/drawing/2014/main" xmlns="" id="{00000000-0008-0000-0600-000044000000}"/>
            </a:ext>
          </a:extLst>
        </xdr:cNvPr>
        <xdr:cNvSpPr/>
      </xdr:nvSpPr>
      <xdr:spPr>
        <a:xfrm>
          <a:off x="2857500" y="6169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90479</xdr:rowOff>
    </xdr:from>
    <xdr:ext cx="599010" cy="259045"/>
    <xdr:sp macro="" textlink="">
      <xdr:nvSpPr>
        <xdr:cNvPr id="69" name="テキスト ボックス 68">
          <a:extLst>
            <a:ext uri="{FF2B5EF4-FFF2-40B4-BE49-F238E27FC236}">
              <a16:creationId xmlns:a16="http://schemas.microsoft.com/office/drawing/2014/main" xmlns="" id="{00000000-0008-0000-0600-000045000000}"/>
            </a:ext>
          </a:extLst>
        </xdr:cNvPr>
        <xdr:cNvSpPr txBox="1"/>
      </xdr:nvSpPr>
      <xdr:spPr>
        <a:xfrm>
          <a:off x="2608795" y="62626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37414</xdr:rowOff>
    </xdr:from>
    <xdr:to>
      <xdr:col>10</xdr:col>
      <xdr:colOff>114300</xdr:colOff>
      <xdr:row>36</xdr:row>
      <xdr:rowOff>45555</xdr:rowOff>
    </xdr:to>
    <xdr:cxnSp macro="">
      <xdr:nvCxnSpPr>
        <xdr:cNvPr id="70" name="直線コネクタ 69">
          <a:extLst>
            <a:ext uri="{FF2B5EF4-FFF2-40B4-BE49-F238E27FC236}">
              <a16:creationId xmlns:a16="http://schemas.microsoft.com/office/drawing/2014/main" xmlns="" id="{00000000-0008-0000-0600-000046000000}"/>
            </a:ext>
          </a:extLst>
        </xdr:cNvPr>
        <xdr:cNvCxnSpPr/>
      </xdr:nvCxnSpPr>
      <xdr:spPr>
        <a:xfrm flipV="1">
          <a:off x="1130300" y="6209614"/>
          <a:ext cx="889000" cy="8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119215</xdr:rowOff>
    </xdr:from>
    <xdr:to>
      <xdr:col>10</xdr:col>
      <xdr:colOff>165100</xdr:colOff>
      <xdr:row>37</xdr:row>
      <xdr:rowOff>49365</xdr:rowOff>
    </xdr:to>
    <xdr:sp macro="" textlink="">
      <xdr:nvSpPr>
        <xdr:cNvPr id="71" name="フローチャート: 判断 70">
          <a:extLst>
            <a:ext uri="{FF2B5EF4-FFF2-40B4-BE49-F238E27FC236}">
              <a16:creationId xmlns:a16="http://schemas.microsoft.com/office/drawing/2014/main" xmlns="" id="{00000000-0008-0000-0600-000047000000}"/>
            </a:ext>
          </a:extLst>
        </xdr:cNvPr>
        <xdr:cNvSpPr/>
      </xdr:nvSpPr>
      <xdr:spPr>
        <a:xfrm>
          <a:off x="1968500" y="629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40492</xdr:rowOff>
    </xdr:from>
    <xdr:ext cx="534377" cy="259045"/>
    <xdr:sp macro="" textlink="">
      <xdr:nvSpPr>
        <xdr:cNvPr id="72" name="テキスト ボックス 71">
          <a:extLst>
            <a:ext uri="{FF2B5EF4-FFF2-40B4-BE49-F238E27FC236}">
              <a16:creationId xmlns:a16="http://schemas.microsoft.com/office/drawing/2014/main" xmlns="" id="{00000000-0008-0000-0600-000048000000}"/>
            </a:ext>
          </a:extLst>
        </xdr:cNvPr>
        <xdr:cNvSpPr txBox="1"/>
      </xdr:nvSpPr>
      <xdr:spPr>
        <a:xfrm>
          <a:off x="1752111" y="6384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121742</xdr:rowOff>
    </xdr:from>
    <xdr:to>
      <xdr:col>6</xdr:col>
      <xdr:colOff>38100</xdr:colOff>
      <xdr:row>37</xdr:row>
      <xdr:rowOff>51892</xdr:rowOff>
    </xdr:to>
    <xdr:sp macro="" textlink="">
      <xdr:nvSpPr>
        <xdr:cNvPr id="73" name="フローチャート: 判断 72">
          <a:extLst>
            <a:ext uri="{FF2B5EF4-FFF2-40B4-BE49-F238E27FC236}">
              <a16:creationId xmlns:a16="http://schemas.microsoft.com/office/drawing/2014/main" xmlns="" id="{00000000-0008-0000-0600-000049000000}"/>
            </a:ext>
          </a:extLst>
        </xdr:cNvPr>
        <xdr:cNvSpPr/>
      </xdr:nvSpPr>
      <xdr:spPr>
        <a:xfrm>
          <a:off x="1079500" y="62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43019</xdr:rowOff>
    </xdr:from>
    <xdr:ext cx="534377" cy="259045"/>
    <xdr:sp macro="" textlink="">
      <xdr:nvSpPr>
        <xdr:cNvPr id="74" name="テキスト ボックス 73">
          <a:extLst>
            <a:ext uri="{FF2B5EF4-FFF2-40B4-BE49-F238E27FC236}">
              <a16:creationId xmlns:a16="http://schemas.microsoft.com/office/drawing/2014/main" xmlns="" id="{00000000-0008-0000-0600-00004A000000}"/>
            </a:ext>
          </a:extLst>
        </xdr:cNvPr>
        <xdr:cNvSpPr txBox="1"/>
      </xdr:nvSpPr>
      <xdr:spPr>
        <a:xfrm>
          <a:off x="863111" y="6386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xmlns=""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xmlns=""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xmlns=""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xmlns=""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xmlns=""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75171</xdr:rowOff>
    </xdr:from>
    <xdr:to>
      <xdr:col>24</xdr:col>
      <xdr:colOff>114300</xdr:colOff>
      <xdr:row>35</xdr:row>
      <xdr:rowOff>5321</xdr:rowOff>
    </xdr:to>
    <xdr:sp macro="" textlink="">
      <xdr:nvSpPr>
        <xdr:cNvPr id="80" name="楕円 79">
          <a:extLst>
            <a:ext uri="{FF2B5EF4-FFF2-40B4-BE49-F238E27FC236}">
              <a16:creationId xmlns:a16="http://schemas.microsoft.com/office/drawing/2014/main" xmlns="" id="{00000000-0008-0000-0600-000050000000}"/>
            </a:ext>
          </a:extLst>
        </xdr:cNvPr>
        <xdr:cNvSpPr/>
      </xdr:nvSpPr>
      <xdr:spPr>
        <a:xfrm>
          <a:off x="4584700" y="5904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98048</xdr:rowOff>
    </xdr:from>
    <xdr:ext cx="599010" cy="259045"/>
    <xdr:sp macro="" textlink="">
      <xdr:nvSpPr>
        <xdr:cNvPr id="81" name="人件費該当値テキスト">
          <a:extLst>
            <a:ext uri="{FF2B5EF4-FFF2-40B4-BE49-F238E27FC236}">
              <a16:creationId xmlns:a16="http://schemas.microsoft.com/office/drawing/2014/main" xmlns="" id="{00000000-0008-0000-0600-000051000000}"/>
            </a:ext>
          </a:extLst>
        </xdr:cNvPr>
        <xdr:cNvSpPr txBox="1"/>
      </xdr:nvSpPr>
      <xdr:spPr>
        <a:xfrm>
          <a:off x="4686300" y="5755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78372</xdr:rowOff>
    </xdr:from>
    <xdr:to>
      <xdr:col>20</xdr:col>
      <xdr:colOff>38100</xdr:colOff>
      <xdr:row>35</xdr:row>
      <xdr:rowOff>8522</xdr:rowOff>
    </xdr:to>
    <xdr:sp macro="" textlink="">
      <xdr:nvSpPr>
        <xdr:cNvPr id="82" name="楕円 81">
          <a:extLst>
            <a:ext uri="{FF2B5EF4-FFF2-40B4-BE49-F238E27FC236}">
              <a16:creationId xmlns:a16="http://schemas.microsoft.com/office/drawing/2014/main" xmlns="" id="{00000000-0008-0000-0600-000052000000}"/>
            </a:ext>
          </a:extLst>
        </xdr:cNvPr>
        <xdr:cNvSpPr/>
      </xdr:nvSpPr>
      <xdr:spPr>
        <a:xfrm>
          <a:off x="3746500" y="5907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25049</xdr:rowOff>
    </xdr:from>
    <xdr:ext cx="599010" cy="259045"/>
    <xdr:sp macro="" textlink="">
      <xdr:nvSpPr>
        <xdr:cNvPr id="83" name="テキスト ボックス 82">
          <a:extLst>
            <a:ext uri="{FF2B5EF4-FFF2-40B4-BE49-F238E27FC236}">
              <a16:creationId xmlns:a16="http://schemas.microsoft.com/office/drawing/2014/main" xmlns="" id="{00000000-0008-0000-0600-000053000000}"/>
            </a:ext>
          </a:extLst>
        </xdr:cNvPr>
        <xdr:cNvSpPr txBox="1"/>
      </xdr:nvSpPr>
      <xdr:spPr>
        <a:xfrm>
          <a:off x="3497795" y="5682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84163</xdr:rowOff>
    </xdr:from>
    <xdr:to>
      <xdr:col>15</xdr:col>
      <xdr:colOff>101600</xdr:colOff>
      <xdr:row>35</xdr:row>
      <xdr:rowOff>14313</xdr:rowOff>
    </xdr:to>
    <xdr:sp macro="" textlink="">
      <xdr:nvSpPr>
        <xdr:cNvPr id="84" name="楕円 83">
          <a:extLst>
            <a:ext uri="{FF2B5EF4-FFF2-40B4-BE49-F238E27FC236}">
              <a16:creationId xmlns:a16="http://schemas.microsoft.com/office/drawing/2014/main" xmlns="" id="{00000000-0008-0000-0600-000054000000}"/>
            </a:ext>
          </a:extLst>
        </xdr:cNvPr>
        <xdr:cNvSpPr/>
      </xdr:nvSpPr>
      <xdr:spPr>
        <a:xfrm>
          <a:off x="2857500" y="5913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30840</xdr:rowOff>
    </xdr:from>
    <xdr:ext cx="599010" cy="259045"/>
    <xdr:sp macro="" textlink="">
      <xdr:nvSpPr>
        <xdr:cNvPr id="85" name="テキスト ボックス 84">
          <a:extLst>
            <a:ext uri="{FF2B5EF4-FFF2-40B4-BE49-F238E27FC236}">
              <a16:creationId xmlns:a16="http://schemas.microsoft.com/office/drawing/2014/main" xmlns="" id="{00000000-0008-0000-0600-000055000000}"/>
            </a:ext>
          </a:extLst>
        </xdr:cNvPr>
        <xdr:cNvSpPr txBox="1"/>
      </xdr:nvSpPr>
      <xdr:spPr>
        <a:xfrm>
          <a:off x="2608795" y="5688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158064</xdr:rowOff>
    </xdr:from>
    <xdr:to>
      <xdr:col>10</xdr:col>
      <xdr:colOff>165100</xdr:colOff>
      <xdr:row>36</xdr:row>
      <xdr:rowOff>88214</xdr:rowOff>
    </xdr:to>
    <xdr:sp macro="" textlink="">
      <xdr:nvSpPr>
        <xdr:cNvPr id="86" name="楕円 85">
          <a:extLst>
            <a:ext uri="{FF2B5EF4-FFF2-40B4-BE49-F238E27FC236}">
              <a16:creationId xmlns:a16="http://schemas.microsoft.com/office/drawing/2014/main" xmlns="" id="{00000000-0008-0000-0600-000056000000}"/>
            </a:ext>
          </a:extLst>
        </xdr:cNvPr>
        <xdr:cNvSpPr/>
      </xdr:nvSpPr>
      <xdr:spPr>
        <a:xfrm>
          <a:off x="1968500" y="6158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34</xdr:row>
      <xdr:rowOff>104741</xdr:rowOff>
    </xdr:from>
    <xdr:ext cx="599010" cy="259045"/>
    <xdr:sp macro="" textlink="">
      <xdr:nvSpPr>
        <xdr:cNvPr id="87" name="テキスト ボックス 86">
          <a:extLst>
            <a:ext uri="{FF2B5EF4-FFF2-40B4-BE49-F238E27FC236}">
              <a16:creationId xmlns:a16="http://schemas.microsoft.com/office/drawing/2014/main" xmlns="" id="{00000000-0008-0000-0600-000057000000}"/>
            </a:ext>
          </a:extLst>
        </xdr:cNvPr>
        <xdr:cNvSpPr txBox="1"/>
      </xdr:nvSpPr>
      <xdr:spPr>
        <a:xfrm>
          <a:off x="1719795" y="59340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166205</xdr:rowOff>
    </xdr:from>
    <xdr:to>
      <xdr:col>6</xdr:col>
      <xdr:colOff>38100</xdr:colOff>
      <xdr:row>36</xdr:row>
      <xdr:rowOff>96355</xdr:rowOff>
    </xdr:to>
    <xdr:sp macro="" textlink="">
      <xdr:nvSpPr>
        <xdr:cNvPr id="88" name="楕円 87">
          <a:extLst>
            <a:ext uri="{FF2B5EF4-FFF2-40B4-BE49-F238E27FC236}">
              <a16:creationId xmlns:a16="http://schemas.microsoft.com/office/drawing/2014/main" xmlns="" id="{00000000-0008-0000-0600-000058000000}"/>
            </a:ext>
          </a:extLst>
        </xdr:cNvPr>
        <xdr:cNvSpPr/>
      </xdr:nvSpPr>
      <xdr:spPr>
        <a:xfrm>
          <a:off x="1079500" y="616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34</xdr:row>
      <xdr:rowOff>112882</xdr:rowOff>
    </xdr:from>
    <xdr:ext cx="599010" cy="259045"/>
    <xdr:sp macro="" textlink="">
      <xdr:nvSpPr>
        <xdr:cNvPr id="89" name="テキスト ボックス 88">
          <a:extLst>
            <a:ext uri="{FF2B5EF4-FFF2-40B4-BE49-F238E27FC236}">
              <a16:creationId xmlns:a16="http://schemas.microsoft.com/office/drawing/2014/main" xmlns="" id="{00000000-0008-0000-0600-000059000000}"/>
            </a:ext>
          </a:extLst>
        </xdr:cNvPr>
        <xdr:cNvSpPr txBox="1"/>
      </xdr:nvSpPr>
      <xdr:spPr>
        <a:xfrm>
          <a:off x="830795" y="5942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xmlns=""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xmlns=""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xmlns=""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xmlns=""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xmlns=""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xmlns=""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xmlns=""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xmlns=""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xmlns=""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xmlns=""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xmlns="" id="{00000000-0008-0000-06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xmlns="" id="{00000000-0008-0000-06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xmlns="" id="{00000000-0008-0000-06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xmlns="" id="{00000000-0008-0000-06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xmlns="" id="{00000000-0008-0000-06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xmlns="" id="{00000000-0008-0000-06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xmlns="" id="{00000000-0008-0000-06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xmlns="" id="{00000000-0008-0000-06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xmlns="" id="{00000000-0008-0000-06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xmlns="" id="{00000000-0008-0000-06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xmlns=""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xmlns=""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xmlns=""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42432</xdr:rowOff>
    </xdr:from>
    <xdr:to>
      <xdr:col>24</xdr:col>
      <xdr:colOff>62865</xdr:colOff>
      <xdr:row>58</xdr:row>
      <xdr:rowOff>118385</xdr:rowOff>
    </xdr:to>
    <xdr:cxnSp macro="">
      <xdr:nvCxnSpPr>
        <xdr:cNvPr id="113" name="直線コネクタ 112">
          <a:extLst>
            <a:ext uri="{FF2B5EF4-FFF2-40B4-BE49-F238E27FC236}">
              <a16:creationId xmlns:a16="http://schemas.microsoft.com/office/drawing/2014/main" xmlns="" id="{00000000-0008-0000-0600-000071000000}"/>
            </a:ext>
          </a:extLst>
        </xdr:cNvPr>
        <xdr:cNvCxnSpPr/>
      </xdr:nvCxnSpPr>
      <xdr:spPr>
        <a:xfrm flipV="1">
          <a:off x="4633595" y="8786382"/>
          <a:ext cx="1270" cy="12761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122212</xdr:rowOff>
    </xdr:from>
    <xdr:ext cx="534377" cy="259045"/>
    <xdr:sp macro="" textlink="">
      <xdr:nvSpPr>
        <xdr:cNvPr id="114" name="物件費最小値テキスト">
          <a:extLst>
            <a:ext uri="{FF2B5EF4-FFF2-40B4-BE49-F238E27FC236}">
              <a16:creationId xmlns:a16="http://schemas.microsoft.com/office/drawing/2014/main" xmlns="" id="{00000000-0008-0000-0600-000072000000}"/>
            </a:ext>
          </a:extLst>
        </xdr:cNvPr>
        <xdr:cNvSpPr txBox="1"/>
      </xdr:nvSpPr>
      <xdr:spPr>
        <a:xfrm>
          <a:off x="4686300" y="10066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118385</xdr:rowOff>
    </xdr:from>
    <xdr:to>
      <xdr:col>24</xdr:col>
      <xdr:colOff>152400</xdr:colOff>
      <xdr:row>58</xdr:row>
      <xdr:rowOff>118385</xdr:rowOff>
    </xdr:to>
    <xdr:cxnSp macro="">
      <xdr:nvCxnSpPr>
        <xdr:cNvPr id="115" name="直線コネクタ 114">
          <a:extLst>
            <a:ext uri="{FF2B5EF4-FFF2-40B4-BE49-F238E27FC236}">
              <a16:creationId xmlns:a16="http://schemas.microsoft.com/office/drawing/2014/main" xmlns="" id="{00000000-0008-0000-0600-000073000000}"/>
            </a:ext>
          </a:extLst>
        </xdr:cNvPr>
        <xdr:cNvCxnSpPr/>
      </xdr:nvCxnSpPr>
      <xdr:spPr>
        <a:xfrm>
          <a:off x="4546600" y="10062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160559</xdr:rowOff>
    </xdr:from>
    <xdr:ext cx="599010" cy="259045"/>
    <xdr:sp macro="" textlink="">
      <xdr:nvSpPr>
        <xdr:cNvPr id="116" name="物件費最大値テキスト">
          <a:extLst>
            <a:ext uri="{FF2B5EF4-FFF2-40B4-BE49-F238E27FC236}">
              <a16:creationId xmlns:a16="http://schemas.microsoft.com/office/drawing/2014/main" xmlns="" id="{00000000-0008-0000-0600-000074000000}"/>
            </a:ext>
          </a:extLst>
        </xdr:cNvPr>
        <xdr:cNvSpPr txBox="1"/>
      </xdr:nvSpPr>
      <xdr:spPr>
        <a:xfrm>
          <a:off x="4686300" y="8561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721,059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42432</xdr:rowOff>
    </xdr:from>
    <xdr:to>
      <xdr:col>24</xdr:col>
      <xdr:colOff>152400</xdr:colOff>
      <xdr:row>51</xdr:row>
      <xdr:rowOff>42432</xdr:rowOff>
    </xdr:to>
    <xdr:cxnSp macro="">
      <xdr:nvCxnSpPr>
        <xdr:cNvPr id="117" name="直線コネクタ 116">
          <a:extLst>
            <a:ext uri="{FF2B5EF4-FFF2-40B4-BE49-F238E27FC236}">
              <a16:creationId xmlns:a16="http://schemas.microsoft.com/office/drawing/2014/main" xmlns="" id="{00000000-0008-0000-0600-000075000000}"/>
            </a:ext>
          </a:extLst>
        </xdr:cNvPr>
        <xdr:cNvCxnSpPr/>
      </xdr:nvCxnSpPr>
      <xdr:spPr>
        <a:xfrm>
          <a:off x="4546600" y="87863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33382</xdr:rowOff>
    </xdr:from>
    <xdr:to>
      <xdr:col>24</xdr:col>
      <xdr:colOff>63500</xdr:colOff>
      <xdr:row>58</xdr:row>
      <xdr:rowOff>46720</xdr:rowOff>
    </xdr:to>
    <xdr:cxnSp macro="">
      <xdr:nvCxnSpPr>
        <xdr:cNvPr id="118" name="直線コネクタ 117">
          <a:extLst>
            <a:ext uri="{FF2B5EF4-FFF2-40B4-BE49-F238E27FC236}">
              <a16:creationId xmlns:a16="http://schemas.microsoft.com/office/drawing/2014/main" xmlns="" id="{00000000-0008-0000-0600-000076000000}"/>
            </a:ext>
          </a:extLst>
        </xdr:cNvPr>
        <xdr:cNvCxnSpPr/>
      </xdr:nvCxnSpPr>
      <xdr:spPr>
        <a:xfrm flipV="1">
          <a:off x="3797300" y="9977482"/>
          <a:ext cx="838200" cy="13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163761</xdr:rowOff>
    </xdr:from>
    <xdr:ext cx="599010" cy="259045"/>
    <xdr:sp macro="" textlink="">
      <xdr:nvSpPr>
        <xdr:cNvPr id="119" name="物件費平均値テキスト">
          <a:extLst>
            <a:ext uri="{FF2B5EF4-FFF2-40B4-BE49-F238E27FC236}">
              <a16:creationId xmlns:a16="http://schemas.microsoft.com/office/drawing/2014/main" xmlns="" id="{00000000-0008-0000-0600-000077000000}"/>
            </a:ext>
          </a:extLst>
        </xdr:cNvPr>
        <xdr:cNvSpPr txBox="1"/>
      </xdr:nvSpPr>
      <xdr:spPr>
        <a:xfrm>
          <a:off x="4686300" y="976496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140884</xdr:rowOff>
    </xdr:from>
    <xdr:to>
      <xdr:col>24</xdr:col>
      <xdr:colOff>114300</xdr:colOff>
      <xdr:row>58</xdr:row>
      <xdr:rowOff>71034</xdr:rowOff>
    </xdr:to>
    <xdr:sp macro="" textlink="">
      <xdr:nvSpPr>
        <xdr:cNvPr id="120" name="フローチャート: 判断 119">
          <a:extLst>
            <a:ext uri="{FF2B5EF4-FFF2-40B4-BE49-F238E27FC236}">
              <a16:creationId xmlns:a16="http://schemas.microsoft.com/office/drawing/2014/main" xmlns="" id="{00000000-0008-0000-0600-000078000000}"/>
            </a:ext>
          </a:extLst>
        </xdr:cNvPr>
        <xdr:cNvSpPr/>
      </xdr:nvSpPr>
      <xdr:spPr>
        <a:xfrm>
          <a:off x="4584700" y="9913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46720</xdr:rowOff>
    </xdr:from>
    <xdr:to>
      <xdr:col>19</xdr:col>
      <xdr:colOff>177800</xdr:colOff>
      <xdr:row>58</xdr:row>
      <xdr:rowOff>65377</xdr:rowOff>
    </xdr:to>
    <xdr:cxnSp macro="">
      <xdr:nvCxnSpPr>
        <xdr:cNvPr id="121" name="直線コネクタ 120">
          <a:extLst>
            <a:ext uri="{FF2B5EF4-FFF2-40B4-BE49-F238E27FC236}">
              <a16:creationId xmlns:a16="http://schemas.microsoft.com/office/drawing/2014/main" xmlns="" id="{00000000-0008-0000-0600-000079000000}"/>
            </a:ext>
          </a:extLst>
        </xdr:cNvPr>
        <xdr:cNvCxnSpPr/>
      </xdr:nvCxnSpPr>
      <xdr:spPr>
        <a:xfrm flipV="1">
          <a:off x="2908300" y="9990820"/>
          <a:ext cx="889000" cy="18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151940</xdr:rowOff>
    </xdr:from>
    <xdr:to>
      <xdr:col>20</xdr:col>
      <xdr:colOff>38100</xdr:colOff>
      <xdr:row>58</xdr:row>
      <xdr:rowOff>82090</xdr:rowOff>
    </xdr:to>
    <xdr:sp macro="" textlink="">
      <xdr:nvSpPr>
        <xdr:cNvPr id="122" name="フローチャート: 判断 121">
          <a:extLst>
            <a:ext uri="{FF2B5EF4-FFF2-40B4-BE49-F238E27FC236}">
              <a16:creationId xmlns:a16="http://schemas.microsoft.com/office/drawing/2014/main" xmlns="" id="{00000000-0008-0000-0600-00007A000000}"/>
            </a:ext>
          </a:extLst>
        </xdr:cNvPr>
        <xdr:cNvSpPr/>
      </xdr:nvSpPr>
      <xdr:spPr>
        <a:xfrm>
          <a:off x="3746500" y="9924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98617</xdr:rowOff>
    </xdr:from>
    <xdr:ext cx="534377" cy="259045"/>
    <xdr:sp macro="" textlink="">
      <xdr:nvSpPr>
        <xdr:cNvPr id="123" name="テキスト ボックス 122">
          <a:extLst>
            <a:ext uri="{FF2B5EF4-FFF2-40B4-BE49-F238E27FC236}">
              <a16:creationId xmlns:a16="http://schemas.microsoft.com/office/drawing/2014/main" xmlns="" id="{00000000-0008-0000-0600-00007B000000}"/>
            </a:ext>
          </a:extLst>
        </xdr:cNvPr>
        <xdr:cNvSpPr txBox="1"/>
      </xdr:nvSpPr>
      <xdr:spPr>
        <a:xfrm>
          <a:off x="3530111" y="9699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51188</xdr:rowOff>
    </xdr:from>
    <xdr:to>
      <xdr:col>15</xdr:col>
      <xdr:colOff>50800</xdr:colOff>
      <xdr:row>58</xdr:row>
      <xdr:rowOff>65377</xdr:rowOff>
    </xdr:to>
    <xdr:cxnSp macro="">
      <xdr:nvCxnSpPr>
        <xdr:cNvPr id="124" name="直線コネクタ 123">
          <a:extLst>
            <a:ext uri="{FF2B5EF4-FFF2-40B4-BE49-F238E27FC236}">
              <a16:creationId xmlns:a16="http://schemas.microsoft.com/office/drawing/2014/main" xmlns="" id="{00000000-0008-0000-0600-00007C000000}"/>
            </a:ext>
          </a:extLst>
        </xdr:cNvPr>
        <xdr:cNvCxnSpPr/>
      </xdr:nvCxnSpPr>
      <xdr:spPr>
        <a:xfrm>
          <a:off x="2019300" y="9995288"/>
          <a:ext cx="889000" cy="14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163686</xdr:rowOff>
    </xdr:from>
    <xdr:to>
      <xdr:col>15</xdr:col>
      <xdr:colOff>101600</xdr:colOff>
      <xdr:row>58</xdr:row>
      <xdr:rowOff>93836</xdr:rowOff>
    </xdr:to>
    <xdr:sp macro="" textlink="">
      <xdr:nvSpPr>
        <xdr:cNvPr id="125" name="フローチャート: 判断 124">
          <a:extLst>
            <a:ext uri="{FF2B5EF4-FFF2-40B4-BE49-F238E27FC236}">
              <a16:creationId xmlns:a16="http://schemas.microsoft.com/office/drawing/2014/main" xmlns="" id="{00000000-0008-0000-0600-00007D000000}"/>
            </a:ext>
          </a:extLst>
        </xdr:cNvPr>
        <xdr:cNvSpPr/>
      </xdr:nvSpPr>
      <xdr:spPr>
        <a:xfrm>
          <a:off x="2857500" y="9936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110363</xdr:rowOff>
    </xdr:from>
    <xdr:ext cx="534377" cy="259045"/>
    <xdr:sp macro="" textlink="">
      <xdr:nvSpPr>
        <xdr:cNvPr id="126" name="テキスト ボックス 125">
          <a:extLst>
            <a:ext uri="{FF2B5EF4-FFF2-40B4-BE49-F238E27FC236}">
              <a16:creationId xmlns:a16="http://schemas.microsoft.com/office/drawing/2014/main" xmlns="" id="{00000000-0008-0000-0600-00007E000000}"/>
            </a:ext>
          </a:extLst>
        </xdr:cNvPr>
        <xdr:cNvSpPr txBox="1"/>
      </xdr:nvSpPr>
      <xdr:spPr>
        <a:xfrm>
          <a:off x="2641111" y="9711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51188</xdr:rowOff>
    </xdr:from>
    <xdr:to>
      <xdr:col>10</xdr:col>
      <xdr:colOff>114300</xdr:colOff>
      <xdr:row>58</xdr:row>
      <xdr:rowOff>68337</xdr:rowOff>
    </xdr:to>
    <xdr:cxnSp macro="">
      <xdr:nvCxnSpPr>
        <xdr:cNvPr id="127" name="直線コネクタ 126">
          <a:extLst>
            <a:ext uri="{FF2B5EF4-FFF2-40B4-BE49-F238E27FC236}">
              <a16:creationId xmlns:a16="http://schemas.microsoft.com/office/drawing/2014/main" xmlns="" id="{00000000-0008-0000-0600-00007F000000}"/>
            </a:ext>
          </a:extLst>
        </xdr:cNvPr>
        <xdr:cNvCxnSpPr/>
      </xdr:nvCxnSpPr>
      <xdr:spPr>
        <a:xfrm flipV="1">
          <a:off x="1130300" y="9995288"/>
          <a:ext cx="889000" cy="17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170125</xdr:rowOff>
    </xdr:from>
    <xdr:to>
      <xdr:col>10</xdr:col>
      <xdr:colOff>165100</xdr:colOff>
      <xdr:row>58</xdr:row>
      <xdr:rowOff>100275</xdr:rowOff>
    </xdr:to>
    <xdr:sp macro="" textlink="">
      <xdr:nvSpPr>
        <xdr:cNvPr id="128" name="フローチャート: 判断 127">
          <a:extLst>
            <a:ext uri="{FF2B5EF4-FFF2-40B4-BE49-F238E27FC236}">
              <a16:creationId xmlns:a16="http://schemas.microsoft.com/office/drawing/2014/main" xmlns="" id="{00000000-0008-0000-0600-000080000000}"/>
            </a:ext>
          </a:extLst>
        </xdr:cNvPr>
        <xdr:cNvSpPr/>
      </xdr:nvSpPr>
      <xdr:spPr>
        <a:xfrm>
          <a:off x="1968500" y="9942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116802</xdr:rowOff>
    </xdr:from>
    <xdr:ext cx="534377" cy="259045"/>
    <xdr:sp macro="" textlink="">
      <xdr:nvSpPr>
        <xdr:cNvPr id="129" name="テキスト ボックス 128">
          <a:extLst>
            <a:ext uri="{FF2B5EF4-FFF2-40B4-BE49-F238E27FC236}">
              <a16:creationId xmlns:a16="http://schemas.microsoft.com/office/drawing/2014/main" xmlns="" id="{00000000-0008-0000-0600-000081000000}"/>
            </a:ext>
          </a:extLst>
        </xdr:cNvPr>
        <xdr:cNvSpPr txBox="1"/>
      </xdr:nvSpPr>
      <xdr:spPr>
        <a:xfrm>
          <a:off x="1752111" y="9718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10730</xdr:rowOff>
    </xdr:from>
    <xdr:to>
      <xdr:col>6</xdr:col>
      <xdr:colOff>38100</xdr:colOff>
      <xdr:row>58</xdr:row>
      <xdr:rowOff>112330</xdr:rowOff>
    </xdr:to>
    <xdr:sp macro="" textlink="">
      <xdr:nvSpPr>
        <xdr:cNvPr id="130" name="フローチャート: 判断 129">
          <a:extLst>
            <a:ext uri="{FF2B5EF4-FFF2-40B4-BE49-F238E27FC236}">
              <a16:creationId xmlns:a16="http://schemas.microsoft.com/office/drawing/2014/main" xmlns="" id="{00000000-0008-0000-0600-000082000000}"/>
            </a:ext>
          </a:extLst>
        </xdr:cNvPr>
        <xdr:cNvSpPr/>
      </xdr:nvSpPr>
      <xdr:spPr>
        <a:xfrm>
          <a:off x="1079500" y="995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128857</xdr:rowOff>
    </xdr:from>
    <xdr:ext cx="534377" cy="259045"/>
    <xdr:sp macro="" textlink="">
      <xdr:nvSpPr>
        <xdr:cNvPr id="131" name="テキスト ボックス 130">
          <a:extLst>
            <a:ext uri="{FF2B5EF4-FFF2-40B4-BE49-F238E27FC236}">
              <a16:creationId xmlns:a16="http://schemas.microsoft.com/office/drawing/2014/main" xmlns="" id="{00000000-0008-0000-0600-000083000000}"/>
            </a:ext>
          </a:extLst>
        </xdr:cNvPr>
        <xdr:cNvSpPr txBox="1"/>
      </xdr:nvSpPr>
      <xdr:spPr>
        <a:xfrm>
          <a:off x="863111" y="9730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xmlns=""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xmlns=""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xmlns=""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xmlns=""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xmlns=""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154032</xdr:rowOff>
    </xdr:from>
    <xdr:to>
      <xdr:col>24</xdr:col>
      <xdr:colOff>114300</xdr:colOff>
      <xdr:row>58</xdr:row>
      <xdr:rowOff>84182</xdr:rowOff>
    </xdr:to>
    <xdr:sp macro="" textlink="">
      <xdr:nvSpPr>
        <xdr:cNvPr id="137" name="楕円 136">
          <a:extLst>
            <a:ext uri="{FF2B5EF4-FFF2-40B4-BE49-F238E27FC236}">
              <a16:creationId xmlns:a16="http://schemas.microsoft.com/office/drawing/2014/main" xmlns="" id="{00000000-0008-0000-0600-000089000000}"/>
            </a:ext>
          </a:extLst>
        </xdr:cNvPr>
        <xdr:cNvSpPr/>
      </xdr:nvSpPr>
      <xdr:spPr>
        <a:xfrm>
          <a:off x="4584700" y="9926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119311</xdr:rowOff>
    </xdr:from>
    <xdr:ext cx="534377" cy="259045"/>
    <xdr:sp macro="" textlink="">
      <xdr:nvSpPr>
        <xdr:cNvPr id="138" name="物件費該当値テキスト">
          <a:extLst>
            <a:ext uri="{FF2B5EF4-FFF2-40B4-BE49-F238E27FC236}">
              <a16:creationId xmlns:a16="http://schemas.microsoft.com/office/drawing/2014/main" xmlns="" id="{00000000-0008-0000-0600-00008A000000}"/>
            </a:ext>
          </a:extLst>
        </xdr:cNvPr>
        <xdr:cNvSpPr txBox="1"/>
      </xdr:nvSpPr>
      <xdr:spPr>
        <a:xfrm>
          <a:off x="4686300" y="9891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167370</xdr:rowOff>
    </xdr:from>
    <xdr:to>
      <xdr:col>20</xdr:col>
      <xdr:colOff>38100</xdr:colOff>
      <xdr:row>58</xdr:row>
      <xdr:rowOff>97520</xdr:rowOff>
    </xdr:to>
    <xdr:sp macro="" textlink="">
      <xdr:nvSpPr>
        <xdr:cNvPr id="139" name="楕円 138">
          <a:extLst>
            <a:ext uri="{FF2B5EF4-FFF2-40B4-BE49-F238E27FC236}">
              <a16:creationId xmlns:a16="http://schemas.microsoft.com/office/drawing/2014/main" xmlns="" id="{00000000-0008-0000-0600-00008B000000}"/>
            </a:ext>
          </a:extLst>
        </xdr:cNvPr>
        <xdr:cNvSpPr/>
      </xdr:nvSpPr>
      <xdr:spPr>
        <a:xfrm>
          <a:off x="3746500" y="9940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88647</xdr:rowOff>
    </xdr:from>
    <xdr:ext cx="534377" cy="259045"/>
    <xdr:sp macro="" textlink="">
      <xdr:nvSpPr>
        <xdr:cNvPr id="140" name="テキスト ボックス 139">
          <a:extLst>
            <a:ext uri="{FF2B5EF4-FFF2-40B4-BE49-F238E27FC236}">
              <a16:creationId xmlns:a16="http://schemas.microsoft.com/office/drawing/2014/main" xmlns="" id="{00000000-0008-0000-0600-00008C000000}"/>
            </a:ext>
          </a:extLst>
        </xdr:cNvPr>
        <xdr:cNvSpPr txBox="1"/>
      </xdr:nvSpPr>
      <xdr:spPr>
        <a:xfrm>
          <a:off x="3530111" y="10032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14577</xdr:rowOff>
    </xdr:from>
    <xdr:to>
      <xdr:col>15</xdr:col>
      <xdr:colOff>101600</xdr:colOff>
      <xdr:row>58</xdr:row>
      <xdr:rowOff>116177</xdr:rowOff>
    </xdr:to>
    <xdr:sp macro="" textlink="">
      <xdr:nvSpPr>
        <xdr:cNvPr id="141" name="楕円 140">
          <a:extLst>
            <a:ext uri="{FF2B5EF4-FFF2-40B4-BE49-F238E27FC236}">
              <a16:creationId xmlns:a16="http://schemas.microsoft.com/office/drawing/2014/main" xmlns="" id="{00000000-0008-0000-0600-00008D000000}"/>
            </a:ext>
          </a:extLst>
        </xdr:cNvPr>
        <xdr:cNvSpPr/>
      </xdr:nvSpPr>
      <xdr:spPr>
        <a:xfrm>
          <a:off x="2857500" y="9958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107304</xdr:rowOff>
    </xdr:from>
    <xdr:ext cx="534377" cy="259045"/>
    <xdr:sp macro="" textlink="">
      <xdr:nvSpPr>
        <xdr:cNvPr id="142" name="テキスト ボックス 141">
          <a:extLst>
            <a:ext uri="{FF2B5EF4-FFF2-40B4-BE49-F238E27FC236}">
              <a16:creationId xmlns:a16="http://schemas.microsoft.com/office/drawing/2014/main" xmlns="" id="{00000000-0008-0000-0600-00008E000000}"/>
            </a:ext>
          </a:extLst>
        </xdr:cNvPr>
        <xdr:cNvSpPr txBox="1"/>
      </xdr:nvSpPr>
      <xdr:spPr>
        <a:xfrm>
          <a:off x="2641111" y="10051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388</xdr:rowOff>
    </xdr:from>
    <xdr:to>
      <xdr:col>10</xdr:col>
      <xdr:colOff>165100</xdr:colOff>
      <xdr:row>58</xdr:row>
      <xdr:rowOff>101988</xdr:rowOff>
    </xdr:to>
    <xdr:sp macro="" textlink="">
      <xdr:nvSpPr>
        <xdr:cNvPr id="143" name="楕円 142">
          <a:extLst>
            <a:ext uri="{FF2B5EF4-FFF2-40B4-BE49-F238E27FC236}">
              <a16:creationId xmlns:a16="http://schemas.microsoft.com/office/drawing/2014/main" xmlns="" id="{00000000-0008-0000-0600-00008F000000}"/>
            </a:ext>
          </a:extLst>
        </xdr:cNvPr>
        <xdr:cNvSpPr/>
      </xdr:nvSpPr>
      <xdr:spPr>
        <a:xfrm>
          <a:off x="1968500" y="9944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93115</xdr:rowOff>
    </xdr:from>
    <xdr:ext cx="534377" cy="259045"/>
    <xdr:sp macro="" textlink="">
      <xdr:nvSpPr>
        <xdr:cNvPr id="144" name="テキスト ボックス 143">
          <a:extLst>
            <a:ext uri="{FF2B5EF4-FFF2-40B4-BE49-F238E27FC236}">
              <a16:creationId xmlns:a16="http://schemas.microsoft.com/office/drawing/2014/main" xmlns="" id="{00000000-0008-0000-0600-000090000000}"/>
            </a:ext>
          </a:extLst>
        </xdr:cNvPr>
        <xdr:cNvSpPr txBox="1"/>
      </xdr:nvSpPr>
      <xdr:spPr>
        <a:xfrm>
          <a:off x="1752111" y="10037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17537</xdr:rowOff>
    </xdr:from>
    <xdr:to>
      <xdr:col>6</xdr:col>
      <xdr:colOff>38100</xdr:colOff>
      <xdr:row>58</xdr:row>
      <xdr:rowOff>119137</xdr:rowOff>
    </xdr:to>
    <xdr:sp macro="" textlink="">
      <xdr:nvSpPr>
        <xdr:cNvPr id="145" name="楕円 144">
          <a:extLst>
            <a:ext uri="{FF2B5EF4-FFF2-40B4-BE49-F238E27FC236}">
              <a16:creationId xmlns:a16="http://schemas.microsoft.com/office/drawing/2014/main" xmlns="" id="{00000000-0008-0000-0600-000091000000}"/>
            </a:ext>
          </a:extLst>
        </xdr:cNvPr>
        <xdr:cNvSpPr/>
      </xdr:nvSpPr>
      <xdr:spPr>
        <a:xfrm>
          <a:off x="1079500" y="9961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110264</xdr:rowOff>
    </xdr:from>
    <xdr:ext cx="534377" cy="259045"/>
    <xdr:sp macro="" textlink="">
      <xdr:nvSpPr>
        <xdr:cNvPr id="146" name="テキスト ボックス 145">
          <a:extLst>
            <a:ext uri="{FF2B5EF4-FFF2-40B4-BE49-F238E27FC236}">
              <a16:creationId xmlns:a16="http://schemas.microsoft.com/office/drawing/2014/main" xmlns="" id="{00000000-0008-0000-0600-000092000000}"/>
            </a:ext>
          </a:extLst>
        </xdr:cNvPr>
        <xdr:cNvSpPr txBox="1"/>
      </xdr:nvSpPr>
      <xdr:spPr>
        <a:xfrm>
          <a:off x="863111" y="10054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xmlns=""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xmlns=""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xmlns=""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xmlns=""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xmlns=""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xmlns=""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xmlns=""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xmlns=""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xmlns=""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xmlns=""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57" name="直線コネクタ 156">
          <a:extLst>
            <a:ext uri="{FF2B5EF4-FFF2-40B4-BE49-F238E27FC236}">
              <a16:creationId xmlns:a16="http://schemas.microsoft.com/office/drawing/2014/main" xmlns="" id="{00000000-0008-0000-0600-00009D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58" name="テキスト ボックス 157">
          <a:extLst>
            <a:ext uri="{FF2B5EF4-FFF2-40B4-BE49-F238E27FC236}">
              <a16:creationId xmlns:a16="http://schemas.microsoft.com/office/drawing/2014/main" xmlns="" id="{00000000-0008-0000-0600-00009E000000}"/>
            </a:ext>
          </a:extLst>
        </xdr:cNvPr>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a:extLst>
            <a:ext uri="{FF2B5EF4-FFF2-40B4-BE49-F238E27FC236}">
              <a16:creationId xmlns:a16="http://schemas.microsoft.com/office/drawing/2014/main" xmlns="" id="{00000000-0008-0000-0600-00009F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60" name="テキスト ボックス 159">
          <a:extLst>
            <a:ext uri="{FF2B5EF4-FFF2-40B4-BE49-F238E27FC236}">
              <a16:creationId xmlns:a16="http://schemas.microsoft.com/office/drawing/2014/main" xmlns="" id="{00000000-0008-0000-0600-0000A0000000}"/>
            </a:ext>
          </a:extLst>
        </xdr:cNvPr>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a:extLst>
            <a:ext uri="{FF2B5EF4-FFF2-40B4-BE49-F238E27FC236}">
              <a16:creationId xmlns:a16="http://schemas.microsoft.com/office/drawing/2014/main" xmlns="" id="{00000000-0008-0000-0600-0000A1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74</xdr:row>
      <xdr:rowOff>160762</xdr:rowOff>
    </xdr:from>
    <xdr:ext cx="531299" cy="259045"/>
    <xdr:sp macro="" textlink="">
      <xdr:nvSpPr>
        <xdr:cNvPr id="162" name="テキスト ボックス 161">
          <a:extLst>
            <a:ext uri="{FF2B5EF4-FFF2-40B4-BE49-F238E27FC236}">
              <a16:creationId xmlns:a16="http://schemas.microsoft.com/office/drawing/2014/main" xmlns="" id="{00000000-0008-0000-0600-0000A2000000}"/>
            </a:ext>
          </a:extLst>
        </xdr:cNvPr>
        <xdr:cNvSpPr txBox="1"/>
      </xdr:nvSpPr>
      <xdr:spPr>
        <a:xfrm>
          <a:off x="230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a:extLst>
            <a:ext uri="{FF2B5EF4-FFF2-40B4-BE49-F238E27FC236}">
              <a16:creationId xmlns:a16="http://schemas.microsoft.com/office/drawing/2014/main" xmlns="" id="{00000000-0008-0000-0600-0000A3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5642</xdr:rowOff>
    </xdr:from>
    <xdr:ext cx="531299" cy="259045"/>
    <xdr:sp macro="" textlink="">
      <xdr:nvSpPr>
        <xdr:cNvPr id="164" name="テキスト ボックス 163">
          <a:extLst>
            <a:ext uri="{FF2B5EF4-FFF2-40B4-BE49-F238E27FC236}">
              <a16:creationId xmlns:a16="http://schemas.microsoft.com/office/drawing/2014/main" xmlns="" id="{00000000-0008-0000-0600-0000A4000000}"/>
            </a:ext>
          </a:extLst>
        </xdr:cNvPr>
        <xdr:cNvSpPr txBox="1"/>
      </xdr:nvSpPr>
      <xdr:spPr>
        <a:xfrm>
          <a:off x="230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a:extLst>
            <a:ext uri="{FF2B5EF4-FFF2-40B4-BE49-F238E27FC236}">
              <a16:creationId xmlns:a16="http://schemas.microsoft.com/office/drawing/2014/main" xmlns="" id="{00000000-0008-0000-0600-0000A5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6" name="テキスト ボックス 165">
          <a:extLst>
            <a:ext uri="{FF2B5EF4-FFF2-40B4-BE49-F238E27FC236}">
              <a16:creationId xmlns:a16="http://schemas.microsoft.com/office/drawing/2014/main" xmlns="" id="{00000000-0008-0000-0600-0000A6000000}"/>
            </a:ext>
          </a:extLst>
        </xdr:cNvPr>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a:extLst>
            <a:ext uri="{FF2B5EF4-FFF2-40B4-BE49-F238E27FC236}">
              <a16:creationId xmlns:a16="http://schemas.microsoft.com/office/drawing/2014/main" xmlns="" id="{00000000-0008-0000-0600-0000A7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8" name="テキスト ボックス 167">
          <a:extLst>
            <a:ext uri="{FF2B5EF4-FFF2-40B4-BE49-F238E27FC236}">
              <a16:creationId xmlns:a16="http://schemas.microsoft.com/office/drawing/2014/main" xmlns="" id="{00000000-0008-0000-0600-0000A8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xmlns="" id="{00000000-0008-0000-06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xmlns="" id="{00000000-0008-0000-06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a:extLst>
            <a:ext uri="{FF2B5EF4-FFF2-40B4-BE49-F238E27FC236}">
              <a16:creationId xmlns:a16="http://schemas.microsoft.com/office/drawing/2014/main" xmlns="" id="{00000000-0008-0000-06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40667</xdr:rowOff>
    </xdr:from>
    <xdr:to>
      <xdr:col>24</xdr:col>
      <xdr:colOff>62865</xdr:colOff>
      <xdr:row>79</xdr:row>
      <xdr:rowOff>89376</xdr:rowOff>
    </xdr:to>
    <xdr:cxnSp macro="">
      <xdr:nvCxnSpPr>
        <xdr:cNvPr id="172" name="直線コネクタ 171">
          <a:extLst>
            <a:ext uri="{FF2B5EF4-FFF2-40B4-BE49-F238E27FC236}">
              <a16:creationId xmlns:a16="http://schemas.microsoft.com/office/drawing/2014/main" xmlns="" id="{00000000-0008-0000-0600-0000AC000000}"/>
            </a:ext>
          </a:extLst>
        </xdr:cNvPr>
        <xdr:cNvCxnSpPr/>
      </xdr:nvCxnSpPr>
      <xdr:spPr>
        <a:xfrm flipV="1">
          <a:off x="4633595" y="12213617"/>
          <a:ext cx="1270" cy="14203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93203</xdr:rowOff>
    </xdr:from>
    <xdr:ext cx="378565" cy="259045"/>
    <xdr:sp macro="" textlink="">
      <xdr:nvSpPr>
        <xdr:cNvPr id="173" name="維持補修費最小値テキスト">
          <a:extLst>
            <a:ext uri="{FF2B5EF4-FFF2-40B4-BE49-F238E27FC236}">
              <a16:creationId xmlns:a16="http://schemas.microsoft.com/office/drawing/2014/main" xmlns="" id="{00000000-0008-0000-0600-0000AD000000}"/>
            </a:ext>
          </a:extLst>
        </xdr:cNvPr>
        <xdr:cNvSpPr txBox="1"/>
      </xdr:nvSpPr>
      <xdr:spPr>
        <a:xfrm>
          <a:off x="4686300" y="136377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89376</xdr:rowOff>
    </xdr:from>
    <xdr:to>
      <xdr:col>24</xdr:col>
      <xdr:colOff>152400</xdr:colOff>
      <xdr:row>79</xdr:row>
      <xdr:rowOff>89376</xdr:rowOff>
    </xdr:to>
    <xdr:cxnSp macro="">
      <xdr:nvCxnSpPr>
        <xdr:cNvPr id="174" name="直線コネクタ 173">
          <a:extLst>
            <a:ext uri="{FF2B5EF4-FFF2-40B4-BE49-F238E27FC236}">
              <a16:creationId xmlns:a16="http://schemas.microsoft.com/office/drawing/2014/main" xmlns="" id="{00000000-0008-0000-0600-0000AE000000}"/>
            </a:ext>
          </a:extLst>
        </xdr:cNvPr>
        <xdr:cNvCxnSpPr/>
      </xdr:nvCxnSpPr>
      <xdr:spPr>
        <a:xfrm>
          <a:off x="4546600" y="13633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158794</xdr:rowOff>
    </xdr:from>
    <xdr:ext cx="534377" cy="259045"/>
    <xdr:sp macro="" textlink="">
      <xdr:nvSpPr>
        <xdr:cNvPr id="175" name="維持補修費最大値テキスト">
          <a:extLst>
            <a:ext uri="{FF2B5EF4-FFF2-40B4-BE49-F238E27FC236}">
              <a16:creationId xmlns:a16="http://schemas.microsoft.com/office/drawing/2014/main" xmlns="" id="{00000000-0008-0000-0600-0000AF000000}"/>
            </a:ext>
          </a:extLst>
        </xdr:cNvPr>
        <xdr:cNvSpPr txBox="1"/>
      </xdr:nvSpPr>
      <xdr:spPr>
        <a:xfrm>
          <a:off x="4686300" y="11988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40667</xdr:rowOff>
    </xdr:from>
    <xdr:to>
      <xdr:col>24</xdr:col>
      <xdr:colOff>152400</xdr:colOff>
      <xdr:row>71</xdr:row>
      <xdr:rowOff>40667</xdr:rowOff>
    </xdr:to>
    <xdr:cxnSp macro="">
      <xdr:nvCxnSpPr>
        <xdr:cNvPr id="176" name="直線コネクタ 175">
          <a:extLst>
            <a:ext uri="{FF2B5EF4-FFF2-40B4-BE49-F238E27FC236}">
              <a16:creationId xmlns:a16="http://schemas.microsoft.com/office/drawing/2014/main" xmlns="" id="{00000000-0008-0000-0600-0000B0000000}"/>
            </a:ext>
          </a:extLst>
        </xdr:cNvPr>
        <xdr:cNvCxnSpPr/>
      </xdr:nvCxnSpPr>
      <xdr:spPr>
        <a:xfrm>
          <a:off x="4546600" y="12213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121673</xdr:rowOff>
    </xdr:from>
    <xdr:to>
      <xdr:col>24</xdr:col>
      <xdr:colOff>63500</xdr:colOff>
      <xdr:row>78</xdr:row>
      <xdr:rowOff>134034</xdr:rowOff>
    </xdr:to>
    <xdr:cxnSp macro="">
      <xdr:nvCxnSpPr>
        <xdr:cNvPr id="177" name="直線コネクタ 176">
          <a:extLst>
            <a:ext uri="{FF2B5EF4-FFF2-40B4-BE49-F238E27FC236}">
              <a16:creationId xmlns:a16="http://schemas.microsoft.com/office/drawing/2014/main" xmlns="" id="{00000000-0008-0000-0600-0000B1000000}"/>
            </a:ext>
          </a:extLst>
        </xdr:cNvPr>
        <xdr:cNvCxnSpPr/>
      </xdr:nvCxnSpPr>
      <xdr:spPr>
        <a:xfrm>
          <a:off x="3797300" y="13494773"/>
          <a:ext cx="838200" cy="12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66760</xdr:rowOff>
    </xdr:from>
    <xdr:ext cx="534377" cy="259045"/>
    <xdr:sp macro="" textlink="">
      <xdr:nvSpPr>
        <xdr:cNvPr id="178" name="維持補修費平均値テキスト">
          <a:extLst>
            <a:ext uri="{FF2B5EF4-FFF2-40B4-BE49-F238E27FC236}">
              <a16:creationId xmlns:a16="http://schemas.microsoft.com/office/drawing/2014/main" xmlns="" id="{00000000-0008-0000-0600-0000B2000000}"/>
            </a:ext>
          </a:extLst>
        </xdr:cNvPr>
        <xdr:cNvSpPr txBox="1"/>
      </xdr:nvSpPr>
      <xdr:spPr>
        <a:xfrm>
          <a:off x="4686300" y="132684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43883</xdr:rowOff>
    </xdr:from>
    <xdr:to>
      <xdr:col>24</xdr:col>
      <xdr:colOff>114300</xdr:colOff>
      <xdr:row>78</xdr:row>
      <xdr:rowOff>145483</xdr:rowOff>
    </xdr:to>
    <xdr:sp macro="" textlink="">
      <xdr:nvSpPr>
        <xdr:cNvPr id="179" name="フローチャート: 判断 178">
          <a:extLst>
            <a:ext uri="{FF2B5EF4-FFF2-40B4-BE49-F238E27FC236}">
              <a16:creationId xmlns:a16="http://schemas.microsoft.com/office/drawing/2014/main" xmlns="" id="{00000000-0008-0000-0600-0000B3000000}"/>
            </a:ext>
          </a:extLst>
        </xdr:cNvPr>
        <xdr:cNvSpPr/>
      </xdr:nvSpPr>
      <xdr:spPr>
        <a:xfrm>
          <a:off x="4584700" y="1341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121673</xdr:rowOff>
    </xdr:from>
    <xdr:to>
      <xdr:col>19</xdr:col>
      <xdr:colOff>177800</xdr:colOff>
      <xdr:row>78</xdr:row>
      <xdr:rowOff>147424</xdr:rowOff>
    </xdr:to>
    <xdr:cxnSp macro="">
      <xdr:nvCxnSpPr>
        <xdr:cNvPr id="180" name="直線コネクタ 179">
          <a:extLst>
            <a:ext uri="{FF2B5EF4-FFF2-40B4-BE49-F238E27FC236}">
              <a16:creationId xmlns:a16="http://schemas.microsoft.com/office/drawing/2014/main" xmlns="" id="{00000000-0008-0000-0600-0000B4000000}"/>
            </a:ext>
          </a:extLst>
        </xdr:cNvPr>
        <xdr:cNvCxnSpPr/>
      </xdr:nvCxnSpPr>
      <xdr:spPr>
        <a:xfrm flipV="1">
          <a:off x="2908300" y="13494773"/>
          <a:ext cx="889000" cy="25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41481</xdr:rowOff>
    </xdr:from>
    <xdr:to>
      <xdr:col>20</xdr:col>
      <xdr:colOff>38100</xdr:colOff>
      <xdr:row>78</xdr:row>
      <xdr:rowOff>143081</xdr:rowOff>
    </xdr:to>
    <xdr:sp macro="" textlink="">
      <xdr:nvSpPr>
        <xdr:cNvPr id="181" name="フローチャート: 判断 180">
          <a:extLst>
            <a:ext uri="{FF2B5EF4-FFF2-40B4-BE49-F238E27FC236}">
              <a16:creationId xmlns:a16="http://schemas.microsoft.com/office/drawing/2014/main" xmlns="" id="{00000000-0008-0000-0600-0000B5000000}"/>
            </a:ext>
          </a:extLst>
        </xdr:cNvPr>
        <xdr:cNvSpPr/>
      </xdr:nvSpPr>
      <xdr:spPr>
        <a:xfrm>
          <a:off x="3746500" y="134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159608</xdr:rowOff>
    </xdr:from>
    <xdr:ext cx="534377" cy="259045"/>
    <xdr:sp macro="" textlink="">
      <xdr:nvSpPr>
        <xdr:cNvPr id="182" name="テキスト ボックス 181">
          <a:extLst>
            <a:ext uri="{FF2B5EF4-FFF2-40B4-BE49-F238E27FC236}">
              <a16:creationId xmlns:a16="http://schemas.microsoft.com/office/drawing/2014/main" xmlns="" id="{00000000-0008-0000-0600-0000B6000000}"/>
            </a:ext>
          </a:extLst>
        </xdr:cNvPr>
        <xdr:cNvSpPr txBox="1"/>
      </xdr:nvSpPr>
      <xdr:spPr>
        <a:xfrm>
          <a:off x="3530111" y="13189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147424</xdr:rowOff>
    </xdr:from>
    <xdr:to>
      <xdr:col>15</xdr:col>
      <xdr:colOff>50800</xdr:colOff>
      <xdr:row>78</xdr:row>
      <xdr:rowOff>151195</xdr:rowOff>
    </xdr:to>
    <xdr:cxnSp macro="">
      <xdr:nvCxnSpPr>
        <xdr:cNvPr id="183" name="直線コネクタ 182">
          <a:extLst>
            <a:ext uri="{FF2B5EF4-FFF2-40B4-BE49-F238E27FC236}">
              <a16:creationId xmlns:a16="http://schemas.microsoft.com/office/drawing/2014/main" xmlns="" id="{00000000-0008-0000-0600-0000B7000000}"/>
            </a:ext>
          </a:extLst>
        </xdr:cNvPr>
        <xdr:cNvCxnSpPr/>
      </xdr:nvCxnSpPr>
      <xdr:spPr>
        <a:xfrm flipV="1">
          <a:off x="2019300" y="13520524"/>
          <a:ext cx="889000" cy="3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64619</xdr:rowOff>
    </xdr:from>
    <xdr:to>
      <xdr:col>15</xdr:col>
      <xdr:colOff>101600</xdr:colOff>
      <xdr:row>78</xdr:row>
      <xdr:rowOff>166219</xdr:rowOff>
    </xdr:to>
    <xdr:sp macro="" textlink="">
      <xdr:nvSpPr>
        <xdr:cNvPr id="184" name="フローチャート: 判断 183">
          <a:extLst>
            <a:ext uri="{FF2B5EF4-FFF2-40B4-BE49-F238E27FC236}">
              <a16:creationId xmlns:a16="http://schemas.microsoft.com/office/drawing/2014/main" xmlns="" id="{00000000-0008-0000-0600-0000B8000000}"/>
            </a:ext>
          </a:extLst>
        </xdr:cNvPr>
        <xdr:cNvSpPr/>
      </xdr:nvSpPr>
      <xdr:spPr>
        <a:xfrm>
          <a:off x="2857500" y="13437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11296</xdr:rowOff>
    </xdr:from>
    <xdr:ext cx="469744" cy="259045"/>
    <xdr:sp macro="" textlink="">
      <xdr:nvSpPr>
        <xdr:cNvPr id="185" name="テキスト ボックス 184">
          <a:extLst>
            <a:ext uri="{FF2B5EF4-FFF2-40B4-BE49-F238E27FC236}">
              <a16:creationId xmlns:a16="http://schemas.microsoft.com/office/drawing/2014/main" xmlns="" id="{00000000-0008-0000-0600-0000B9000000}"/>
            </a:ext>
          </a:extLst>
        </xdr:cNvPr>
        <xdr:cNvSpPr txBox="1"/>
      </xdr:nvSpPr>
      <xdr:spPr>
        <a:xfrm>
          <a:off x="2673428" y="13212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151195</xdr:rowOff>
    </xdr:from>
    <xdr:to>
      <xdr:col>10</xdr:col>
      <xdr:colOff>114300</xdr:colOff>
      <xdr:row>78</xdr:row>
      <xdr:rowOff>159359</xdr:rowOff>
    </xdr:to>
    <xdr:cxnSp macro="">
      <xdr:nvCxnSpPr>
        <xdr:cNvPr id="186" name="直線コネクタ 185">
          <a:extLst>
            <a:ext uri="{FF2B5EF4-FFF2-40B4-BE49-F238E27FC236}">
              <a16:creationId xmlns:a16="http://schemas.microsoft.com/office/drawing/2014/main" xmlns="" id="{00000000-0008-0000-0600-0000BA000000}"/>
            </a:ext>
          </a:extLst>
        </xdr:cNvPr>
        <xdr:cNvCxnSpPr/>
      </xdr:nvCxnSpPr>
      <xdr:spPr>
        <a:xfrm flipV="1">
          <a:off x="1130300" y="13524295"/>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110274</xdr:rowOff>
    </xdr:from>
    <xdr:to>
      <xdr:col>10</xdr:col>
      <xdr:colOff>165100</xdr:colOff>
      <xdr:row>79</xdr:row>
      <xdr:rowOff>40424</xdr:rowOff>
    </xdr:to>
    <xdr:sp macro="" textlink="">
      <xdr:nvSpPr>
        <xdr:cNvPr id="187" name="フローチャート: 判断 186">
          <a:extLst>
            <a:ext uri="{FF2B5EF4-FFF2-40B4-BE49-F238E27FC236}">
              <a16:creationId xmlns:a16="http://schemas.microsoft.com/office/drawing/2014/main" xmlns="" id="{00000000-0008-0000-0600-0000BB000000}"/>
            </a:ext>
          </a:extLst>
        </xdr:cNvPr>
        <xdr:cNvSpPr/>
      </xdr:nvSpPr>
      <xdr:spPr>
        <a:xfrm>
          <a:off x="1968500" y="13483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31551</xdr:rowOff>
    </xdr:from>
    <xdr:ext cx="469744" cy="259045"/>
    <xdr:sp macro="" textlink="">
      <xdr:nvSpPr>
        <xdr:cNvPr id="188" name="テキスト ボックス 187">
          <a:extLst>
            <a:ext uri="{FF2B5EF4-FFF2-40B4-BE49-F238E27FC236}">
              <a16:creationId xmlns:a16="http://schemas.microsoft.com/office/drawing/2014/main" xmlns="" id="{00000000-0008-0000-0600-0000BC000000}"/>
            </a:ext>
          </a:extLst>
        </xdr:cNvPr>
        <xdr:cNvSpPr txBox="1"/>
      </xdr:nvSpPr>
      <xdr:spPr>
        <a:xfrm>
          <a:off x="1784428" y="135761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94501</xdr:rowOff>
    </xdr:from>
    <xdr:to>
      <xdr:col>6</xdr:col>
      <xdr:colOff>38100</xdr:colOff>
      <xdr:row>79</xdr:row>
      <xdr:rowOff>24651</xdr:rowOff>
    </xdr:to>
    <xdr:sp macro="" textlink="">
      <xdr:nvSpPr>
        <xdr:cNvPr id="189" name="フローチャート: 判断 188">
          <a:extLst>
            <a:ext uri="{FF2B5EF4-FFF2-40B4-BE49-F238E27FC236}">
              <a16:creationId xmlns:a16="http://schemas.microsoft.com/office/drawing/2014/main" xmlns="" id="{00000000-0008-0000-0600-0000BD000000}"/>
            </a:ext>
          </a:extLst>
        </xdr:cNvPr>
        <xdr:cNvSpPr/>
      </xdr:nvSpPr>
      <xdr:spPr>
        <a:xfrm>
          <a:off x="1079500" y="13467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41178</xdr:rowOff>
    </xdr:from>
    <xdr:ext cx="469744" cy="259045"/>
    <xdr:sp macro="" textlink="">
      <xdr:nvSpPr>
        <xdr:cNvPr id="190" name="テキスト ボックス 189">
          <a:extLst>
            <a:ext uri="{FF2B5EF4-FFF2-40B4-BE49-F238E27FC236}">
              <a16:creationId xmlns:a16="http://schemas.microsoft.com/office/drawing/2014/main" xmlns="" id="{00000000-0008-0000-0600-0000BE000000}"/>
            </a:ext>
          </a:extLst>
        </xdr:cNvPr>
        <xdr:cNvSpPr txBox="1"/>
      </xdr:nvSpPr>
      <xdr:spPr>
        <a:xfrm>
          <a:off x="895428" y="13242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xmlns="" id="{00000000-0008-0000-06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xmlns="" id="{00000000-0008-0000-06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xmlns="" id="{00000000-0008-0000-06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xmlns="" id="{00000000-0008-0000-06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xmlns="" id="{00000000-0008-0000-06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83234</xdr:rowOff>
    </xdr:from>
    <xdr:to>
      <xdr:col>24</xdr:col>
      <xdr:colOff>114300</xdr:colOff>
      <xdr:row>79</xdr:row>
      <xdr:rowOff>13384</xdr:rowOff>
    </xdr:to>
    <xdr:sp macro="" textlink="">
      <xdr:nvSpPr>
        <xdr:cNvPr id="196" name="楕円 195">
          <a:extLst>
            <a:ext uri="{FF2B5EF4-FFF2-40B4-BE49-F238E27FC236}">
              <a16:creationId xmlns:a16="http://schemas.microsoft.com/office/drawing/2014/main" xmlns="" id="{00000000-0008-0000-0600-0000C4000000}"/>
            </a:ext>
          </a:extLst>
        </xdr:cNvPr>
        <xdr:cNvSpPr/>
      </xdr:nvSpPr>
      <xdr:spPr>
        <a:xfrm>
          <a:off x="4584700" y="13456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22309</xdr:rowOff>
    </xdr:from>
    <xdr:ext cx="469744" cy="259045"/>
    <xdr:sp macro="" textlink="">
      <xdr:nvSpPr>
        <xdr:cNvPr id="197" name="維持補修費該当値テキスト">
          <a:extLst>
            <a:ext uri="{FF2B5EF4-FFF2-40B4-BE49-F238E27FC236}">
              <a16:creationId xmlns:a16="http://schemas.microsoft.com/office/drawing/2014/main" xmlns="" id="{00000000-0008-0000-0600-0000C5000000}"/>
            </a:ext>
          </a:extLst>
        </xdr:cNvPr>
        <xdr:cNvSpPr txBox="1"/>
      </xdr:nvSpPr>
      <xdr:spPr>
        <a:xfrm>
          <a:off x="4686300" y="13395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70873</xdr:rowOff>
    </xdr:from>
    <xdr:to>
      <xdr:col>20</xdr:col>
      <xdr:colOff>38100</xdr:colOff>
      <xdr:row>79</xdr:row>
      <xdr:rowOff>1023</xdr:rowOff>
    </xdr:to>
    <xdr:sp macro="" textlink="">
      <xdr:nvSpPr>
        <xdr:cNvPr id="198" name="楕円 197">
          <a:extLst>
            <a:ext uri="{FF2B5EF4-FFF2-40B4-BE49-F238E27FC236}">
              <a16:creationId xmlns:a16="http://schemas.microsoft.com/office/drawing/2014/main" xmlns="" id="{00000000-0008-0000-0600-0000C6000000}"/>
            </a:ext>
          </a:extLst>
        </xdr:cNvPr>
        <xdr:cNvSpPr/>
      </xdr:nvSpPr>
      <xdr:spPr>
        <a:xfrm>
          <a:off x="3746500" y="13443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163600</xdr:rowOff>
    </xdr:from>
    <xdr:ext cx="469744" cy="259045"/>
    <xdr:sp macro="" textlink="">
      <xdr:nvSpPr>
        <xdr:cNvPr id="199" name="テキスト ボックス 198">
          <a:extLst>
            <a:ext uri="{FF2B5EF4-FFF2-40B4-BE49-F238E27FC236}">
              <a16:creationId xmlns:a16="http://schemas.microsoft.com/office/drawing/2014/main" xmlns="" id="{00000000-0008-0000-0600-0000C7000000}"/>
            </a:ext>
          </a:extLst>
        </xdr:cNvPr>
        <xdr:cNvSpPr txBox="1"/>
      </xdr:nvSpPr>
      <xdr:spPr>
        <a:xfrm>
          <a:off x="3562428" y="13536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96624</xdr:rowOff>
    </xdr:from>
    <xdr:to>
      <xdr:col>15</xdr:col>
      <xdr:colOff>101600</xdr:colOff>
      <xdr:row>79</xdr:row>
      <xdr:rowOff>26774</xdr:rowOff>
    </xdr:to>
    <xdr:sp macro="" textlink="">
      <xdr:nvSpPr>
        <xdr:cNvPr id="200" name="楕円 199">
          <a:extLst>
            <a:ext uri="{FF2B5EF4-FFF2-40B4-BE49-F238E27FC236}">
              <a16:creationId xmlns:a16="http://schemas.microsoft.com/office/drawing/2014/main" xmlns="" id="{00000000-0008-0000-0600-0000C8000000}"/>
            </a:ext>
          </a:extLst>
        </xdr:cNvPr>
        <xdr:cNvSpPr/>
      </xdr:nvSpPr>
      <xdr:spPr>
        <a:xfrm>
          <a:off x="2857500" y="13469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17901</xdr:rowOff>
    </xdr:from>
    <xdr:ext cx="469744" cy="259045"/>
    <xdr:sp macro="" textlink="">
      <xdr:nvSpPr>
        <xdr:cNvPr id="201" name="テキスト ボックス 200">
          <a:extLst>
            <a:ext uri="{FF2B5EF4-FFF2-40B4-BE49-F238E27FC236}">
              <a16:creationId xmlns:a16="http://schemas.microsoft.com/office/drawing/2014/main" xmlns="" id="{00000000-0008-0000-0600-0000C9000000}"/>
            </a:ext>
          </a:extLst>
        </xdr:cNvPr>
        <xdr:cNvSpPr txBox="1"/>
      </xdr:nvSpPr>
      <xdr:spPr>
        <a:xfrm>
          <a:off x="2673428" y="13562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100395</xdr:rowOff>
    </xdr:from>
    <xdr:to>
      <xdr:col>10</xdr:col>
      <xdr:colOff>165100</xdr:colOff>
      <xdr:row>79</xdr:row>
      <xdr:rowOff>30545</xdr:rowOff>
    </xdr:to>
    <xdr:sp macro="" textlink="">
      <xdr:nvSpPr>
        <xdr:cNvPr id="202" name="楕円 201">
          <a:extLst>
            <a:ext uri="{FF2B5EF4-FFF2-40B4-BE49-F238E27FC236}">
              <a16:creationId xmlns:a16="http://schemas.microsoft.com/office/drawing/2014/main" xmlns="" id="{00000000-0008-0000-0600-0000CA000000}"/>
            </a:ext>
          </a:extLst>
        </xdr:cNvPr>
        <xdr:cNvSpPr/>
      </xdr:nvSpPr>
      <xdr:spPr>
        <a:xfrm>
          <a:off x="1968500" y="13473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47072</xdr:rowOff>
    </xdr:from>
    <xdr:ext cx="469744" cy="259045"/>
    <xdr:sp macro="" textlink="">
      <xdr:nvSpPr>
        <xdr:cNvPr id="203" name="テキスト ボックス 202">
          <a:extLst>
            <a:ext uri="{FF2B5EF4-FFF2-40B4-BE49-F238E27FC236}">
              <a16:creationId xmlns:a16="http://schemas.microsoft.com/office/drawing/2014/main" xmlns="" id="{00000000-0008-0000-0600-0000CB000000}"/>
            </a:ext>
          </a:extLst>
        </xdr:cNvPr>
        <xdr:cNvSpPr txBox="1"/>
      </xdr:nvSpPr>
      <xdr:spPr>
        <a:xfrm>
          <a:off x="1784428" y="13248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108559</xdr:rowOff>
    </xdr:from>
    <xdr:to>
      <xdr:col>6</xdr:col>
      <xdr:colOff>38100</xdr:colOff>
      <xdr:row>79</xdr:row>
      <xdr:rowOff>38709</xdr:rowOff>
    </xdr:to>
    <xdr:sp macro="" textlink="">
      <xdr:nvSpPr>
        <xdr:cNvPr id="204" name="楕円 203">
          <a:extLst>
            <a:ext uri="{FF2B5EF4-FFF2-40B4-BE49-F238E27FC236}">
              <a16:creationId xmlns:a16="http://schemas.microsoft.com/office/drawing/2014/main" xmlns="" id="{00000000-0008-0000-0600-0000CC000000}"/>
            </a:ext>
          </a:extLst>
        </xdr:cNvPr>
        <xdr:cNvSpPr/>
      </xdr:nvSpPr>
      <xdr:spPr>
        <a:xfrm>
          <a:off x="1079500" y="13481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29836</xdr:rowOff>
    </xdr:from>
    <xdr:ext cx="469744" cy="259045"/>
    <xdr:sp macro="" textlink="">
      <xdr:nvSpPr>
        <xdr:cNvPr id="205" name="テキスト ボックス 204">
          <a:extLst>
            <a:ext uri="{FF2B5EF4-FFF2-40B4-BE49-F238E27FC236}">
              <a16:creationId xmlns:a16="http://schemas.microsoft.com/office/drawing/2014/main" xmlns="" id="{00000000-0008-0000-0600-0000CD000000}"/>
            </a:ext>
          </a:extLst>
        </xdr:cNvPr>
        <xdr:cNvSpPr txBox="1"/>
      </xdr:nvSpPr>
      <xdr:spPr>
        <a:xfrm>
          <a:off x="895428" y="13574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xmlns="" id="{00000000-0008-0000-06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xmlns="" id="{00000000-0008-0000-06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xmlns="" id="{00000000-0008-0000-06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xmlns="" id="{00000000-0008-0000-06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xmlns="" id="{00000000-0008-0000-06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xmlns="" id="{00000000-0008-0000-06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xmlns="" id="{00000000-0008-0000-06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111,326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xmlns="" id="{00000000-0008-0000-06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xmlns="" id="{00000000-0008-0000-06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xmlns="" id="{00000000-0008-0000-06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6" name="テキスト ボックス 215">
          <a:extLst>
            <a:ext uri="{FF2B5EF4-FFF2-40B4-BE49-F238E27FC236}">
              <a16:creationId xmlns:a16="http://schemas.microsoft.com/office/drawing/2014/main" xmlns="" id="{00000000-0008-0000-0600-0000D8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7" name="直線コネクタ 216">
          <a:extLst>
            <a:ext uri="{FF2B5EF4-FFF2-40B4-BE49-F238E27FC236}">
              <a16:creationId xmlns:a16="http://schemas.microsoft.com/office/drawing/2014/main" xmlns="" id="{00000000-0008-0000-0600-0000D9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8" name="テキスト ボックス 217">
          <a:extLst>
            <a:ext uri="{FF2B5EF4-FFF2-40B4-BE49-F238E27FC236}">
              <a16:creationId xmlns:a16="http://schemas.microsoft.com/office/drawing/2014/main" xmlns="" id="{00000000-0008-0000-0600-0000DA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9" name="直線コネクタ 218">
          <a:extLst>
            <a:ext uri="{FF2B5EF4-FFF2-40B4-BE49-F238E27FC236}">
              <a16:creationId xmlns:a16="http://schemas.microsoft.com/office/drawing/2014/main" xmlns="" id="{00000000-0008-0000-0600-0000DB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0" name="テキスト ボックス 219">
          <a:extLst>
            <a:ext uri="{FF2B5EF4-FFF2-40B4-BE49-F238E27FC236}">
              <a16:creationId xmlns:a16="http://schemas.microsoft.com/office/drawing/2014/main" xmlns="" id="{00000000-0008-0000-0600-0000DC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1" name="直線コネクタ 220">
          <a:extLst>
            <a:ext uri="{FF2B5EF4-FFF2-40B4-BE49-F238E27FC236}">
              <a16:creationId xmlns:a16="http://schemas.microsoft.com/office/drawing/2014/main" xmlns="" id="{00000000-0008-0000-0600-0000DD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2" name="テキスト ボックス 221">
          <a:extLst>
            <a:ext uri="{FF2B5EF4-FFF2-40B4-BE49-F238E27FC236}">
              <a16:creationId xmlns:a16="http://schemas.microsoft.com/office/drawing/2014/main" xmlns="" id="{00000000-0008-0000-0600-0000DE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3" name="直線コネクタ 222">
          <a:extLst>
            <a:ext uri="{FF2B5EF4-FFF2-40B4-BE49-F238E27FC236}">
              <a16:creationId xmlns:a16="http://schemas.microsoft.com/office/drawing/2014/main" xmlns="" id="{00000000-0008-0000-0600-0000DF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4" name="テキスト ボックス 223">
          <a:extLst>
            <a:ext uri="{FF2B5EF4-FFF2-40B4-BE49-F238E27FC236}">
              <a16:creationId xmlns:a16="http://schemas.microsoft.com/office/drawing/2014/main" xmlns="" id="{00000000-0008-0000-0600-0000E0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5" name="直線コネクタ 224">
          <a:extLst>
            <a:ext uri="{FF2B5EF4-FFF2-40B4-BE49-F238E27FC236}">
              <a16:creationId xmlns:a16="http://schemas.microsoft.com/office/drawing/2014/main" xmlns="" id="{00000000-0008-0000-0600-0000E1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6" name="テキスト ボックス 225">
          <a:extLst>
            <a:ext uri="{FF2B5EF4-FFF2-40B4-BE49-F238E27FC236}">
              <a16:creationId xmlns:a16="http://schemas.microsoft.com/office/drawing/2014/main" xmlns="" id="{00000000-0008-0000-0600-0000E2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7" name="直線コネクタ 226">
          <a:extLst>
            <a:ext uri="{FF2B5EF4-FFF2-40B4-BE49-F238E27FC236}">
              <a16:creationId xmlns:a16="http://schemas.microsoft.com/office/drawing/2014/main" xmlns="" id="{00000000-0008-0000-0600-0000E3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8" name="テキスト ボックス 227">
          <a:extLst>
            <a:ext uri="{FF2B5EF4-FFF2-40B4-BE49-F238E27FC236}">
              <a16:creationId xmlns:a16="http://schemas.microsoft.com/office/drawing/2014/main" xmlns="" id="{00000000-0008-0000-0600-0000E4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9" name="直線コネクタ 228">
          <a:extLst>
            <a:ext uri="{FF2B5EF4-FFF2-40B4-BE49-F238E27FC236}">
              <a16:creationId xmlns:a16="http://schemas.microsoft.com/office/drawing/2014/main" xmlns="" id="{00000000-0008-0000-0600-0000E5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0" name="テキスト ボックス 229">
          <a:extLst>
            <a:ext uri="{FF2B5EF4-FFF2-40B4-BE49-F238E27FC236}">
              <a16:creationId xmlns:a16="http://schemas.microsoft.com/office/drawing/2014/main" xmlns="" id="{00000000-0008-0000-0600-0000E6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1" name="扶助費グラフ枠">
          <a:extLst>
            <a:ext uri="{FF2B5EF4-FFF2-40B4-BE49-F238E27FC236}">
              <a16:creationId xmlns:a16="http://schemas.microsoft.com/office/drawing/2014/main" xmlns="" id="{00000000-0008-0000-0600-0000E7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134617</xdr:rowOff>
    </xdr:from>
    <xdr:to>
      <xdr:col>24</xdr:col>
      <xdr:colOff>62865</xdr:colOff>
      <xdr:row>99</xdr:row>
      <xdr:rowOff>9365</xdr:rowOff>
    </xdr:to>
    <xdr:cxnSp macro="">
      <xdr:nvCxnSpPr>
        <xdr:cNvPr id="232" name="直線コネクタ 231">
          <a:extLst>
            <a:ext uri="{FF2B5EF4-FFF2-40B4-BE49-F238E27FC236}">
              <a16:creationId xmlns:a16="http://schemas.microsoft.com/office/drawing/2014/main" xmlns="" id="{00000000-0008-0000-0600-0000E8000000}"/>
            </a:ext>
          </a:extLst>
        </xdr:cNvPr>
        <xdr:cNvCxnSpPr/>
      </xdr:nvCxnSpPr>
      <xdr:spPr>
        <a:xfrm flipV="1">
          <a:off x="4633595" y="15393667"/>
          <a:ext cx="1270" cy="15892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13192</xdr:rowOff>
    </xdr:from>
    <xdr:ext cx="534377" cy="259045"/>
    <xdr:sp macro="" textlink="">
      <xdr:nvSpPr>
        <xdr:cNvPr id="233" name="扶助費最小値テキスト">
          <a:extLst>
            <a:ext uri="{FF2B5EF4-FFF2-40B4-BE49-F238E27FC236}">
              <a16:creationId xmlns:a16="http://schemas.microsoft.com/office/drawing/2014/main" xmlns="" id="{00000000-0008-0000-0600-0000E9000000}"/>
            </a:ext>
          </a:extLst>
        </xdr:cNvPr>
        <xdr:cNvSpPr txBox="1"/>
      </xdr:nvSpPr>
      <xdr:spPr>
        <a:xfrm>
          <a:off x="4686300" y="16986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9365</xdr:rowOff>
    </xdr:from>
    <xdr:to>
      <xdr:col>24</xdr:col>
      <xdr:colOff>152400</xdr:colOff>
      <xdr:row>99</xdr:row>
      <xdr:rowOff>9365</xdr:rowOff>
    </xdr:to>
    <xdr:cxnSp macro="">
      <xdr:nvCxnSpPr>
        <xdr:cNvPr id="234" name="直線コネクタ 233">
          <a:extLst>
            <a:ext uri="{FF2B5EF4-FFF2-40B4-BE49-F238E27FC236}">
              <a16:creationId xmlns:a16="http://schemas.microsoft.com/office/drawing/2014/main" xmlns="" id="{00000000-0008-0000-0600-0000EA000000}"/>
            </a:ext>
          </a:extLst>
        </xdr:cNvPr>
        <xdr:cNvCxnSpPr/>
      </xdr:nvCxnSpPr>
      <xdr:spPr>
        <a:xfrm>
          <a:off x="4546600" y="16982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81294</xdr:rowOff>
    </xdr:from>
    <xdr:ext cx="599010" cy="259045"/>
    <xdr:sp macro="" textlink="">
      <xdr:nvSpPr>
        <xdr:cNvPr id="235" name="扶助費最大値テキスト">
          <a:extLst>
            <a:ext uri="{FF2B5EF4-FFF2-40B4-BE49-F238E27FC236}">
              <a16:creationId xmlns:a16="http://schemas.microsoft.com/office/drawing/2014/main" xmlns="" id="{00000000-0008-0000-0600-0000EB000000}"/>
            </a:ext>
          </a:extLst>
        </xdr:cNvPr>
        <xdr:cNvSpPr txBox="1"/>
      </xdr:nvSpPr>
      <xdr:spPr>
        <a:xfrm>
          <a:off x="4686300" y="15168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134617</xdr:rowOff>
    </xdr:from>
    <xdr:to>
      <xdr:col>24</xdr:col>
      <xdr:colOff>152400</xdr:colOff>
      <xdr:row>89</xdr:row>
      <xdr:rowOff>134617</xdr:rowOff>
    </xdr:to>
    <xdr:cxnSp macro="">
      <xdr:nvCxnSpPr>
        <xdr:cNvPr id="236" name="直線コネクタ 235">
          <a:extLst>
            <a:ext uri="{FF2B5EF4-FFF2-40B4-BE49-F238E27FC236}">
              <a16:creationId xmlns:a16="http://schemas.microsoft.com/office/drawing/2014/main" xmlns="" id="{00000000-0008-0000-0600-0000EC000000}"/>
            </a:ext>
          </a:extLst>
        </xdr:cNvPr>
        <xdr:cNvCxnSpPr/>
      </xdr:nvCxnSpPr>
      <xdr:spPr>
        <a:xfrm>
          <a:off x="4546600" y="15393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3814</xdr:rowOff>
    </xdr:from>
    <xdr:to>
      <xdr:col>24</xdr:col>
      <xdr:colOff>63500</xdr:colOff>
      <xdr:row>97</xdr:row>
      <xdr:rowOff>29471</xdr:rowOff>
    </xdr:to>
    <xdr:cxnSp macro="">
      <xdr:nvCxnSpPr>
        <xdr:cNvPr id="237" name="直線コネクタ 236">
          <a:extLst>
            <a:ext uri="{FF2B5EF4-FFF2-40B4-BE49-F238E27FC236}">
              <a16:creationId xmlns:a16="http://schemas.microsoft.com/office/drawing/2014/main" xmlns="" id="{00000000-0008-0000-0600-0000ED000000}"/>
            </a:ext>
          </a:extLst>
        </xdr:cNvPr>
        <xdr:cNvCxnSpPr/>
      </xdr:nvCxnSpPr>
      <xdr:spPr>
        <a:xfrm>
          <a:off x="3797300" y="16463014"/>
          <a:ext cx="838200" cy="197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154960</xdr:rowOff>
    </xdr:from>
    <xdr:ext cx="599010" cy="259045"/>
    <xdr:sp macro="" textlink="">
      <xdr:nvSpPr>
        <xdr:cNvPr id="238" name="扶助費平均値テキスト">
          <a:extLst>
            <a:ext uri="{FF2B5EF4-FFF2-40B4-BE49-F238E27FC236}">
              <a16:creationId xmlns:a16="http://schemas.microsoft.com/office/drawing/2014/main" xmlns="" id="{00000000-0008-0000-0600-0000EE000000}"/>
            </a:ext>
          </a:extLst>
        </xdr:cNvPr>
        <xdr:cNvSpPr txBox="1"/>
      </xdr:nvSpPr>
      <xdr:spPr>
        <a:xfrm>
          <a:off x="4686300" y="162712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132083</xdr:rowOff>
    </xdr:from>
    <xdr:to>
      <xdr:col>24</xdr:col>
      <xdr:colOff>114300</xdr:colOff>
      <xdr:row>96</xdr:row>
      <xdr:rowOff>62233</xdr:rowOff>
    </xdr:to>
    <xdr:sp macro="" textlink="">
      <xdr:nvSpPr>
        <xdr:cNvPr id="239" name="フローチャート: 判断 238">
          <a:extLst>
            <a:ext uri="{FF2B5EF4-FFF2-40B4-BE49-F238E27FC236}">
              <a16:creationId xmlns:a16="http://schemas.microsoft.com/office/drawing/2014/main" xmlns="" id="{00000000-0008-0000-0600-0000EF000000}"/>
            </a:ext>
          </a:extLst>
        </xdr:cNvPr>
        <xdr:cNvSpPr/>
      </xdr:nvSpPr>
      <xdr:spPr>
        <a:xfrm>
          <a:off x="4584700" y="16419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3814</xdr:rowOff>
    </xdr:from>
    <xdr:to>
      <xdr:col>19</xdr:col>
      <xdr:colOff>177800</xdr:colOff>
      <xdr:row>97</xdr:row>
      <xdr:rowOff>105344</xdr:rowOff>
    </xdr:to>
    <xdr:cxnSp macro="">
      <xdr:nvCxnSpPr>
        <xdr:cNvPr id="240" name="直線コネクタ 239">
          <a:extLst>
            <a:ext uri="{FF2B5EF4-FFF2-40B4-BE49-F238E27FC236}">
              <a16:creationId xmlns:a16="http://schemas.microsoft.com/office/drawing/2014/main" xmlns="" id="{00000000-0008-0000-0600-0000F0000000}"/>
            </a:ext>
          </a:extLst>
        </xdr:cNvPr>
        <xdr:cNvCxnSpPr/>
      </xdr:nvCxnSpPr>
      <xdr:spPr>
        <a:xfrm flipV="1">
          <a:off x="2908300" y="16463014"/>
          <a:ext cx="889000" cy="272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17881</xdr:rowOff>
    </xdr:from>
    <xdr:to>
      <xdr:col>20</xdr:col>
      <xdr:colOff>38100</xdr:colOff>
      <xdr:row>95</xdr:row>
      <xdr:rowOff>119481</xdr:rowOff>
    </xdr:to>
    <xdr:sp macro="" textlink="">
      <xdr:nvSpPr>
        <xdr:cNvPr id="241" name="フローチャート: 判断 240">
          <a:extLst>
            <a:ext uri="{FF2B5EF4-FFF2-40B4-BE49-F238E27FC236}">
              <a16:creationId xmlns:a16="http://schemas.microsoft.com/office/drawing/2014/main" xmlns="" id="{00000000-0008-0000-0600-0000F1000000}"/>
            </a:ext>
          </a:extLst>
        </xdr:cNvPr>
        <xdr:cNvSpPr/>
      </xdr:nvSpPr>
      <xdr:spPr>
        <a:xfrm>
          <a:off x="3746500" y="1630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136008</xdr:rowOff>
    </xdr:from>
    <xdr:ext cx="599010" cy="259045"/>
    <xdr:sp macro="" textlink="">
      <xdr:nvSpPr>
        <xdr:cNvPr id="242" name="テキスト ボックス 241">
          <a:extLst>
            <a:ext uri="{FF2B5EF4-FFF2-40B4-BE49-F238E27FC236}">
              <a16:creationId xmlns:a16="http://schemas.microsoft.com/office/drawing/2014/main" xmlns="" id="{00000000-0008-0000-0600-0000F2000000}"/>
            </a:ext>
          </a:extLst>
        </xdr:cNvPr>
        <xdr:cNvSpPr txBox="1"/>
      </xdr:nvSpPr>
      <xdr:spPr>
        <a:xfrm>
          <a:off x="3497795" y="16080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103440</xdr:rowOff>
    </xdr:from>
    <xdr:to>
      <xdr:col>15</xdr:col>
      <xdr:colOff>50800</xdr:colOff>
      <xdr:row>97</xdr:row>
      <xdr:rowOff>105344</xdr:rowOff>
    </xdr:to>
    <xdr:cxnSp macro="">
      <xdr:nvCxnSpPr>
        <xdr:cNvPr id="243" name="直線コネクタ 242">
          <a:extLst>
            <a:ext uri="{FF2B5EF4-FFF2-40B4-BE49-F238E27FC236}">
              <a16:creationId xmlns:a16="http://schemas.microsoft.com/office/drawing/2014/main" xmlns="" id="{00000000-0008-0000-0600-0000F3000000}"/>
            </a:ext>
          </a:extLst>
        </xdr:cNvPr>
        <xdr:cNvCxnSpPr/>
      </xdr:nvCxnSpPr>
      <xdr:spPr>
        <a:xfrm>
          <a:off x="2019300" y="16734090"/>
          <a:ext cx="889000" cy="1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100079</xdr:rowOff>
    </xdr:from>
    <xdr:to>
      <xdr:col>15</xdr:col>
      <xdr:colOff>101600</xdr:colOff>
      <xdr:row>97</xdr:row>
      <xdr:rowOff>30229</xdr:rowOff>
    </xdr:to>
    <xdr:sp macro="" textlink="">
      <xdr:nvSpPr>
        <xdr:cNvPr id="244" name="フローチャート: 判断 243">
          <a:extLst>
            <a:ext uri="{FF2B5EF4-FFF2-40B4-BE49-F238E27FC236}">
              <a16:creationId xmlns:a16="http://schemas.microsoft.com/office/drawing/2014/main" xmlns="" id="{00000000-0008-0000-0600-0000F4000000}"/>
            </a:ext>
          </a:extLst>
        </xdr:cNvPr>
        <xdr:cNvSpPr/>
      </xdr:nvSpPr>
      <xdr:spPr>
        <a:xfrm>
          <a:off x="2857500" y="16559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46756</xdr:rowOff>
    </xdr:from>
    <xdr:ext cx="599010" cy="259045"/>
    <xdr:sp macro="" textlink="">
      <xdr:nvSpPr>
        <xdr:cNvPr id="245" name="テキスト ボックス 244">
          <a:extLst>
            <a:ext uri="{FF2B5EF4-FFF2-40B4-BE49-F238E27FC236}">
              <a16:creationId xmlns:a16="http://schemas.microsoft.com/office/drawing/2014/main" xmlns="" id="{00000000-0008-0000-0600-0000F5000000}"/>
            </a:ext>
          </a:extLst>
        </xdr:cNvPr>
        <xdr:cNvSpPr txBox="1"/>
      </xdr:nvSpPr>
      <xdr:spPr>
        <a:xfrm>
          <a:off x="2608795" y="16334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103440</xdr:rowOff>
    </xdr:from>
    <xdr:to>
      <xdr:col>10</xdr:col>
      <xdr:colOff>114300</xdr:colOff>
      <xdr:row>97</xdr:row>
      <xdr:rowOff>166534</xdr:rowOff>
    </xdr:to>
    <xdr:cxnSp macro="">
      <xdr:nvCxnSpPr>
        <xdr:cNvPr id="246" name="直線コネクタ 245">
          <a:extLst>
            <a:ext uri="{FF2B5EF4-FFF2-40B4-BE49-F238E27FC236}">
              <a16:creationId xmlns:a16="http://schemas.microsoft.com/office/drawing/2014/main" xmlns="" id="{00000000-0008-0000-0600-0000F6000000}"/>
            </a:ext>
          </a:extLst>
        </xdr:cNvPr>
        <xdr:cNvCxnSpPr/>
      </xdr:nvCxnSpPr>
      <xdr:spPr>
        <a:xfrm flipV="1">
          <a:off x="1130300" y="16734090"/>
          <a:ext cx="889000" cy="63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99383</xdr:rowOff>
    </xdr:from>
    <xdr:to>
      <xdr:col>10</xdr:col>
      <xdr:colOff>165100</xdr:colOff>
      <xdr:row>97</xdr:row>
      <xdr:rowOff>29533</xdr:rowOff>
    </xdr:to>
    <xdr:sp macro="" textlink="">
      <xdr:nvSpPr>
        <xdr:cNvPr id="247" name="フローチャート: 判断 246">
          <a:extLst>
            <a:ext uri="{FF2B5EF4-FFF2-40B4-BE49-F238E27FC236}">
              <a16:creationId xmlns:a16="http://schemas.microsoft.com/office/drawing/2014/main" xmlns="" id="{00000000-0008-0000-0600-0000F7000000}"/>
            </a:ext>
          </a:extLst>
        </xdr:cNvPr>
        <xdr:cNvSpPr/>
      </xdr:nvSpPr>
      <xdr:spPr>
        <a:xfrm>
          <a:off x="1968500" y="16558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46060</xdr:rowOff>
    </xdr:from>
    <xdr:ext cx="599010" cy="259045"/>
    <xdr:sp macro="" textlink="">
      <xdr:nvSpPr>
        <xdr:cNvPr id="248" name="テキスト ボックス 247">
          <a:extLst>
            <a:ext uri="{FF2B5EF4-FFF2-40B4-BE49-F238E27FC236}">
              <a16:creationId xmlns:a16="http://schemas.microsoft.com/office/drawing/2014/main" xmlns="" id="{00000000-0008-0000-0600-0000F8000000}"/>
            </a:ext>
          </a:extLst>
        </xdr:cNvPr>
        <xdr:cNvSpPr txBox="1"/>
      </xdr:nvSpPr>
      <xdr:spPr>
        <a:xfrm>
          <a:off x="1719795" y="16333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144951</xdr:rowOff>
    </xdr:from>
    <xdr:to>
      <xdr:col>6</xdr:col>
      <xdr:colOff>38100</xdr:colOff>
      <xdr:row>97</xdr:row>
      <xdr:rowOff>75101</xdr:rowOff>
    </xdr:to>
    <xdr:sp macro="" textlink="">
      <xdr:nvSpPr>
        <xdr:cNvPr id="249" name="フローチャート: 判断 248">
          <a:extLst>
            <a:ext uri="{FF2B5EF4-FFF2-40B4-BE49-F238E27FC236}">
              <a16:creationId xmlns:a16="http://schemas.microsoft.com/office/drawing/2014/main" xmlns="" id="{00000000-0008-0000-0600-0000F9000000}"/>
            </a:ext>
          </a:extLst>
        </xdr:cNvPr>
        <xdr:cNvSpPr/>
      </xdr:nvSpPr>
      <xdr:spPr>
        <a:xfrm>
          <a:off x="1079500" y="1660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91628</xdr:rowOff>
    </xdr:from>
    <xdr:ext cx="534377" cy="259045"/>
    <xdr:sp macro="" textlink="">
      <xdr:nvSpPr>
        <xdr:cNvPr id="250" name="テキスト ボックス 249">
          <a:extLst>
            <a:ext uri="{FF2B5EF4-FFF2-40B4-BE49-F238E27FC236}">
              <a16:creationId xmlns:a16="http://schemas.microsoft.com/office/drawing/2014/main" xmlns="" id="{00000000-0008-0000-0600-0000FA000000}"/>
            </a:ext>
          </a:extLst>
        </xdr:cNvPr>
        <xdr:cNvSpPr txBox="1"/>
      </xdr:nvSpPr>
      <xdr:spPr>
        <a:xfrm>
          <a:off x="863111" y="16379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xmlns="" id="{00000000-0008-0000-0600-0000FB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xmlns="" id="{00000000-0008-0000-0600-0000FC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xmlns="" id="{00000000-0008-0000-0600-0000FD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xmlns="" id="{00000000-0008-0000-0600-0000FE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xmlns="" id="{00000000-0008-0000-0600-0000FF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150121</xdr:rowOff>
    </xdr:from>
    <xdr:to>
      <xdr:col>24</xdr:col>
      <xdr:colOff>114300</xdr:colOff>
      <xdr:row>97</xdr:row>
      <xdr:rowOff>80271</xdr:rowOff>
    </xdr:to>
    <xdr:sp macro="" textlink="">
      <xdr:nvSpPr>
        <xdr:cNvPr id="256" name="楕円 255">
          <a:extLst>
            <a:ext uri="{FF2B5EF4-FFF2-40B4-BE49-F238E27FC236}">
              <a16:creationId xmlns:a16="http://schemas.microsoft.com/office/drawing/2014/main" xmlns="" id="{00000000-0008-0000-0600-000000010000}"/>
            </a:ext>
          </a:extLst>
        </xdr:cNvPr>
        <xdr:cNvSpPr/>
      </xdr:nvSpPr>
      <xdr:spPr>
        <a:xfrm>
          <a:off x="4584700" y="16609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128548</xdr:rowOff>
    </xdr:from>
    <xdr:ext cx="534377" cy="259045"/>
    <xdr:sp macro="" textlink="">
      <xdr:nvSpPr>
        <xdr:cNvPr id="257" name="扶助費該当値テキスト">
          <a:extLst>
            <a:ext uri="{FF2B5EF4-FFF2-40B4-BE49-F238E27FC236}">
              <a16:creationId xmlns:a16="http://schemas.microsoft.com/office/drawing/2014/main" xmlns="" id="{00000000-0008-0000-0600-000001010000}"/>
            </a:ext>
          </a:extLst>
        </xdr:cNvPr>
        <xdr:cNvSpPr txBox="1"/>
      </xdr:nvSpPr>
      <xdr:spPr>
        <a:xfrm>
          <a:off x="4686300" y="16587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124464</xdr:rowOff>
    </xdr:from>
    <xdr:to>
      <xdr:col>20</xdr:col>
      <xdr:colOff>38100</xdr:colOff>
      <xdr:row>96</xdr:row>
      <xdr:rowOff>54614</xdr:rowOff>
    </xdr:to>
    <xdr:sp macro="" textlink="">
      <xdr:nvSpPr>
        <xdr:cNvPr id="258" name="楕円 257">
          <a:extLst>
            <a:ext uri="{FF2B5EF4-FFF2-40B4-BE49-F238E27FC236}">
              <a16:creationId xmlns:a16="http://schemas.microsoft.com/office/drawing/2014/main" xmlns="" id="{00000000-0008-0000-0600-000002010000}"/>
            </a:ext>
          </a:extLst>
        </xdr:cNvPr>
        <xdr:cNvSpPr/>
      </xdr:nvSpPr>
      <xdr:spPr>
        <a:xfrm>
          <a:off x="3746500" y="16412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45741</xdr:rowOff>
    </xdr:from>
    <xdr:ext cx="599010" cy="259045"/>
    <xdr:sp macro="" textlink="">
      <xdr:nvSpPr>
        <xdr:cNvPr id="259" name="テキスト ボックス 258">
          <a:extLst>
            <a:ext uri="{FF2B5EF4-FFF2-40B4-BE49-F238E27FC236}">
              <a16:creationId xmlns:a16="http://schemas.microsoft.com/office/drawing/2014/main" xmlns="" id="{00000000-0008-0000-0600-000003010000}"/>
            </a:ext>
          </a:extLst>
        </xdr:cNvPr>
        <xdr:cNvSpPr txBox="1"/>
      </xdr:nvSpPr>
      <xdr:spPr>
        <a:xfrm>
          <a:off x="3497795" y="16504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54544</xdr:rowOff>
    </xdr:from>
    <xdr:to>
      <xdr:col>15</xdr:col>
      <xdr:colOff>101600</xdr:colOff>
      <xdr:row>97</xdr:row>
      <xdr:rowOff>156144</xdr:rowOff>
    </xdr:to>
    <xdr:sp macro="" textlink="">
      <xdr:nvSpPr>
        <xdr:cNvPr id="260" name="楕円 259">
          <a:extLst>
            <a:ext uri="{FF2B5EF4-FFF2-40B4-BE49-F238E27FC236}">
              <a16:creationId xmlns:a16="http://schemas.microsoft.com/office/drawing/2014/main" xmlns="" id="{00000000-0008-0000-0600-000004010000}"/>
            </a:ext>
          </a:extLst>
        </xdr:cNvPr>
        <xdr:cNvSpPr/>
      </xdr:nvSpPr>
      <xdr:spPr>
        <a:xfrm>
          <a:off x="2857500" y="16685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147271</xdr:rowOff>
    </xdr:from>
    <xdr:ext cx="534377" cy="259045"/>
    <xdr:sp macro="" textlink="">
      <xdr:nvSpPr>
        <xdr:cNvPr id="261" name="テキスト ボックス 260">
          <a:extLst>
            <a:ext uri="{FF2B5EF4-FFF2-40B4-BE49-F238E27FC236}">
              <a16:creationId xmlns:a16="http://schemas.microsoft.com/office/drawing/2014/main" xmlns="" id="{00000000-0008-0000-0600-000005010000}"/>
            </a:ext>
          </a:extLst>
        </xdr:cNvPr>
        <xdr:cNvSpPr txBox="1"/>
      </xdr:nvSpPr>
      <xdr:spPr>
        <a:xfrm>
          <a:off x="2641111" y="16777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52640</xdr:rowOff>
    </xdr:from>
    <xdr:to>
      <xdr:col>10</xdr:col>
      <xdr:colOff>165100</xdr:colOff>
      <xdr:row>97</xdr:row>
      <xdr:rowOff>154240</xdr:rowOff>
    </xdr:to>
    <xdr:sp macro="" textlink="">
      <xdr:nvSpPr>
        <xdr:cNvPr id="262" name="楕円 261">
          <a:extLst>
            <a:ext uri="{FF2B5EF4-FFF2-40B4-BE49-F238E27FC236}">
              <a16:creationId xmlns:a16="http://schemas.microsoft.com/office/drawing/2014/main" xmlns="" id="{00000000-0008-0000-0600-000006010000}"/>
            </a:ext>
          </a:extLst>
        </xdr:cNvPr>
        <xdr:cNvSpPr/>
      </xdr:nvSpPr>
      <xdr:spPr>
        <a:xfrm>
          <a:off x="1968500" y="16683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145367</xdr:rowOff>
    </xdr:from>
    <xdr:ext cx="534377" cy="259045"/>
    <xdr:sp macro="" textlink="">
      <xdr:nvSpPr>
        <xdr:cNvPr id="263" name="テキスト ボックス 262">
          <a:extLst>
            <a:ext uri="{FF2B5EF4-FFF2-40B4-BE49-F238E27FC236}">
              <a16:creationId xmlns:a16="http://schemas.microsoft.com/office/drawing/2014/main" xmlns="" id="{00000000-0008-0000-0600-000007010000}"/>
            </a:ext>
          </a:extLst>
        </xdr:cNvPr>
        <xdr:cNvSpPr txBox="1"/>
      </xdr:nvSpPr>
      <xdr:spPr>
        <a:xfrm>
          <a:off x="1752111" y="16776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115734</xdr:rowOff>
    </xdr:from>
    <xdr:to>
      <xdr:col>6</xdr:col>
      <xdr:colOff>38100</xdr:colOff>
      <xdr:row>98</xdr:row>
      <xdr:rowOff>45884</xdr:rowOff>
    </xdr:to>
    <xdr:sp macro="" textlink="">
      <xdr:nvSpPr>
        <xdr:cNvPr id="264" name="楕円 263">
          <a:extLst>
            <a:ext uri="{FF2B5EF4-FFF2-40B4-BE49-F238E27FC236}">
              <a16:creationId xmlns:a16="http://schemas.microsoft.com/office/drawing/2014/main" xmlns="" id="{00000000-0008-0000-0600-000008010000}"/>
            </a:ext>
          </a:extLst>
        </xdr:cNvPr>
        <xdr:cNvSpPr/>
      </xdr:nvSpPr>
      <xdr:spPr>
        <a:xfrm>
          <a:off x="1079500" y="16746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37011</xdr:rowOff>
    </xdr:from>
    <xdr:ext cx="534377" cy="259045"/>
    <xdr:sp macro="" textlink="">
      <xdr:nvSpPr>
        <xdr:cNvPr id="265" name="テキスト ボックス 264">
          <a:extLst>
            <a:ext uri="{FF2B5EF4-FFF2-40B4-BE49-F238E27FC236}">
              <a16:creationId xmlns:a16="http://schemas.microsoft.com/office/drawing/2014/main" xmlns="" id="{00000000-0008-0000-0600-000009010000}"/>
            </a:ext>
          </a:extLst>
        </xdr:cNvPr>
        <xdr:cNvSpPr txBox="1"/>
      </xdr:nvSpPr>
      <xdr:spPr>
        <a:xfrm>
          <a:off x="863111" y="16839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6" name="正方形/長方形 265">
          <a:extLst>
            <a:ext uri="{FF2B5EF4-FFF2-40B4-BE49-F238E27FC236}">
              <a16:creationId xmlns:a16="http://schemas.microsoft.com/office/drawing/2014/main" xmlns="" id="{00000000-0008-0000-0600-00000A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7" name="正方形/長方形 266">
          <a:extLst>
            <a:ext uri="{FF2B5EF4-FFF2-40B4-BE49-F238E27FC236}">
              <a16:creationId xmlns:a16="http://schemas.microsoft.com/office/drawing/2014/main" xmlns="" id="{00000000-0008-0000-0600-00000B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8" name="正方形/長方形 267">
          <a:extLst>
            <a:ext uri="{FF2B5EF4-FFF2-40B4-BE49-F238E27FC236}">
              <a16:creationId xmlns:a16="http://schemas.microsoft.com/office/drawing/2014/main" xmlns="" id="{00000000-0008-0000-0600-00000C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9" name="正方形/長方形 268">
          <a:extLst>
            <a:ext uri="{FF2B5EF4-FFF2-40B4-BE49-F238E27FC236}">
              <a16:creationId xmlns:a16="http://schemas.microsoft.com/office/drawing/2014/main" xmlns="" id="{00000000-0008-0000-0600-00000D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0" name="正方形/長方形 269">
          <a:extLst>
            <a:ext uri="{FF2B5EF4-FFF2-40B4-BE49-F238E27FC236}">
              <a16:creationId xmlns:a16="http://schemas.microsoft.com/office/drawing/2014/main" xmlns="" id="{00000000-0008-0000-0600-00000E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1" name="正方形/長方形 270">
          <a:extLst>
            <a:ext uri="{FF2B5EF4-FFF2-40B4-BE49-F238E27FC236}">
              <a16:creationId xmlns:a16="http://schemas.microsoft.com/office/drawing/2014/main" xmlns="" id="{00000000-0008-0000-0600-00000F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2" name="正方形/長方形 271">
          <a:extLst>
            <a:ext uri="{FF2B5EF4-FFF2-40B4-BE49-F238E27FC236}">
              <a16:creationId xmlns:a16="http://schemas.microsoft.com/office/drawing/2014/main" xmlns="" id="{00000000-0008-0000-0600-000010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3" name="正方形/長方形 272">
          <a:extLst>
            <a:ext uri="{FF2B5EF4-FFF2-40B4-BE49-F238E27FC236}">
              <a16:creationId xmlns:a16="http://schemas.microsoft.com/office/drawing/2014/main" xmlns="" id="{00000000-0008-0000-0600-000011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4" name="テキスト ボックス 273">
          <a:extLst>
            <a:ext uri="{FF2B5EF4-FFF2-40B4-BE49-F238E27FC236}">
              <a16:creationId xmlns:a16="http://schemas.microsoft.com/office/drawing/2014/main" xmlns="" id="{00000000-0008-0000-0600-000012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5" name="直線コネクタ 274">
          <a:extLst>
            <a:ext uri="{FF2B5EF4-FFF2-40B4-BE49-F238E27FC236}">
              <a16:creationId xmlns:a16="http://schemas.microsoft.com/office/drawing/2014/main" xmlns="" id="{00000000-0008-0000-0600-000013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a:extLst>
            <a:ext uri="{FF2B5EF4-FFF2-40B4-BE49-F238E27FC236}">
              <a16:creationId xmlns:a16="http://schemas.microsoft.com/office/drawing/2014/main" xmlns="" id="{00000000-0008-0000-0600-000014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7" name="テキスト ボックス 276">
          <a:extLst>
            <a:ext uri="{FF2B5EF4-FFF2-40B4-BE49-F238E27FC236}">
              <a16:creationId xmlns:a16="http://schemas.microsoft.com/office/drawing/2014/main" xmlns="" id="{00000000-0008-0000-0600-000015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a:extLst>
            <a:ext uri="{FF2B5EF4-FFF2-40B4-BE49-F238E27FC236}">
              <a16:creationId xmlns:a16="http://schemas.microsoft.com/office/drawing/2014/main" xmlns="" id="{00000000-0008-0000-0600-000016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9" name="テキスト ボックス 278">
          <a:extLst>
            <a:ext uri="{FF2B5EF4-FFF2-40B4-BE49-F238E27FC236}">
              <a16:creationId xmlns:a16="http://schemas.microsoft.com/office/drawing/2014/main" xmlns="" id="{00000000-0008-0000-0600-000017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a:extLst>
            <a:ext uri="{FF2B5EF4-FFF2-40B4-BE49-F238E27FC236}">
              <a16:creationId xmlns:a16="http://schemas.microsoft.com/office/drawing/2014/main" xmlns="" id="{00000000-0008-0000-0600-000018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81" name="テキスト ボックス 280">
          <a:extLst>
            <a:ext uri="{FF2B5EF4-FFF2-40B4-BE49-F238E27FC236}">
              <a16:creationId xmlns:a16="http://schemas.microsoft.com/office/drawing/2014/main" xmlns="" id="{00000000-0008-0000-0600-000019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a:extLst>
            <a:ext uri="{FF2B5EF4-FFF2-40B4-BE49-F238E27FC236}">
              <a16:creationId xmlns:a16="http://schemas.microsoft.com/office/drawing/2014/main" xmlns="" id="{00000000-0008-0000-0600-00001A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3" name="テキスト ボックス 282">
          <a:extLst>
            <a:ext uri="{FF2B5EF4-FFF2-40B4-BE49-F238E27FC236}">
              <a16:creationId xmlns:a16="http://schemas.microsoft.com/office/drawing/2014/main" xmlns="" id="{00000000-0008-0000-0600-00001B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a:extLst>
            <a:ext uri="{FF2B5EF4-FFF2-40B4-BE49-F238E27FC236}">
              <a16:creationId xmlns:a16="http://schemas.microsoft.com/office/drawing/2014/main" xmlns="" id="{00000000-0008-0000-0600-00001C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5" name="テキスト ボックス 284">
          <a:extLst>
            <a:ext uri="{FF2B5EF4-FFF2-40B4-BE49-F238E27FC236}">
              <a16:creationId xmlns:a16="http://schemas.microsoft.com/office/drawing/2014/main" xmlns="" id="{00000000-0008-0000-0600-00001D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a:extLst>
            <a:ext uri="{FF2B5EF4-FFF2-40B4-BE49-F238E27FC236}">
              <a16:creationId xmlns:a16="http://schemas.microsoft.com/office/drawing/2014/main" xmlns="" id="{00000000-0008-0000-0600-00001E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7" name="テキスト ボックス 286">
          <a:extLst>
            <a:ext uri="{FF2B5EF4-FFF2-40B4-BE49-F238E27FC236}">
              <a16:creationId xmlns:a16="http://schemas.microsoft.com/office/drawing/2014/main" xmlns="" id="{00000000-0008-0000-0600-00001F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xmlns=""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xmlns=""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xmlns=""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142920</xdr:rowOff>
    </xdr:from>
    <xdr:to>
      <xdr:col>54</xdr:col>
      <xdr:colOff>189865</xdr:colOff>
      <xdr:row>38</xdr:row>
      <xdr:rowOff>168781</xdr:rowOff>
    </xdr:to>
    <xdr:cxnSp macro="">
      <xdr:nvCxnSpPr>
        <xdr:cNvPr id="291" name="直線コネクタ 290">
          <a:extLst>
            <a:ext uri="{FF2B5EF4-FFF2-40B4-BE49-F238E27FC236}">
              <a16:creationId xmlns:a16="http://schemas.microsoft.com/office/drawing/2014/main" xmlns="" id="{00000000-0008-0000-0600-000023010000}"/>
            </a:ext>
          </a:extLst>
        </xdr:cNvPr>
        <xdr:cNvCxnSpPr/>
      </xdr:nvCxnSpPr>
      <xdr:spPr>
        <a:xfrm flipV="1">
          <a:off x="10475595" y="5286420"/>
          <a:ext cx="1270" cy="1397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1158</xdr:rowOff>
    </xdr:from>
    <xdr:ext cx="534377" cy="259045"/>
    <xdr:sp macro="" textlink="">
      <xdr:nvSpPr>
        <xdr:cNvPr id="292" name="補助費等最小値テキスト">
          <a:extLst>
            <a:ext uri="{FF2B5EF4-FFF2-40B4-BE49-F238E27FC236}">
              <a16:creationId xmlns:a16="http://schemas.microsoft.com/office/drawing/2014/main" xmlns="" id="{00000000-0008-0000-0600-000024010000}"/>
            </a:ext>
          </a:extLst>
        </xdr:cNvPr>
        <xdr:cNvSpPr txBox="1"/>
      </xdr:nvSpPr>
      <xdr:spPr>
        <a:xfrm>
          <a:off x="10528300" y="6687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168781</xdr:rowOff>
    </xdr:from>
    <xdr:to>
      <xdr:col>55</xdr:col>
      <xdr:colOff>88900</xdr:colOff>
      <xdr:row>38</xdr:row>
      <xdr:rowOff>168781</xdr:rowOff>
    </xdr:to>
    <xdr:cxnSp macro="">
      <xdr:nvCxnSpPr>
        <xdr:cNvPr id="293" name="直線コネクタ 292">
          <a:extLst>
            <a:ext uri="{FF2B5EF4-FFF2-40B4-BE49-F238E27FC236}">
              <a16:creationId xmlns:a16="http://schemas.microsoft.com/office/drawing/2014/main" xmlns="" id="{00000000-0008-0000-0600-000025010000}"/>
            </a:ext>
          </a:extLst>
        </xdr:cNvPr>
        <xdr:cNvCxnSpPr/>
      </xdr:nvCxnSpPr>
      <xdr:spPr>
        <a:xfrm>
          <a:off x="10388600" y="6683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89597</xdr:rowOff>
    </xdr:from>
    <xdr:ext cx="599010" cy="259045"/>
    <xdr:sp macro="" textlink="">
      <xdr:nvSpPr>
        <xdr:cNvPr id="294" name="補助費等最大値テキスト">
          <a:extLst>
            <a:ext uri="{FF2B5EF4-FFF2-40B4-BE49-F238E27FC236}">
              <a16:creationId xmlns:a16="http://schemas.microsoft.com/office/drawing/2014/main" xmlns="" id="{00000000-0008-0000-0600-000026010000}"/>
            </a:ext>
          </a:extLst>
        </xdr:cNvPr>
        <xdr:cNvSpPr txBox="1"/>
      </xdr:nvSpPr>
      <xdr:spPr>
        <a:xfrm>
          <a:off x="10528300" y="5061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142920</xdr:rowOff>
    </xdr:from>
    <xdr:to>
      <xdr:col>55</xdr:col>
      <xdr:colOff>88900</xdr:colOff>
      <xdr:row>30</xdr:row>
      <xdr:rowOff>142920</xdr:rowOff>
    </xdr:to>
    <xdr:cxnSp macro="">
      <xdr:nvCxnSpPr>
        <xdr:cNvPr id="295" name="直線コネクタ 294">
          <a:extLst>
            <a:ext uri="{FF2B5EF4-FFF2-40B4-BE49-F238E27FC236}">
              <a16:creationId xmlns:a16="http://schemas.microsoft.com/office/drawing/2014/main" xmlns="" id="{00000000-0008-0000-0600-000027010000}"/>
            </a:ext>
          </a:extLst>
        </xdr:cNvPr>
        <xdr:cNvCxnSpPr/>
      </xdr:nvCxnSpPr>
      <xdr:spPr>
        <a:xfrm>
          <a:off x="10388600" y="528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125099</xdr:rowOff>
    </xdr:from>
    <xdr:to>
      <xdr:col>55</xdr:col>
      <xdr:colOff>0</xdr:colOff>
      <xdr:row>38</xdr:row>
      <xdr:rowOff>3135</xdr:rowOff>
    </xdr:to>
    <xdr:cxnSp macro="">
      <xdr:nvCxnSpPr>
        <xdr:cNvPr id="296" name="直線コネクタ 295">
          <a:extLst>
            <a:ext uri="{FF2B5EF4-FFF2-40B4-BE49-F238E27FC236}">
              <a16:creationId xmlns:a16="http://schemas.microsoft.com/office/drawing/2014/main" xmlns="" id="{00000000-0008-0000-0600-000028010000}"/>
            </a:ext>
          </a:extLst>
        </xdr:cNvPr>
        <xdr:cNvCxnSpPr/>
      </xdr:nvCxnSpPr>
      <xdr:spPr>
        <a:xfrm flipV="1">
          <a:off x="9639300" y="6468749"/>
          <a:ext cx="838200" cy="49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73699</xdr:rowOff>
    </xdr:from>
    <xdr:ext cx="599010" cy="259045"/>
    <xdr:sp macro="" textlink="">
      <xdr:nvSpPr>
        <xdr:cNvPr id="297" name="補助費等平均値テキスト">
          <a:extLst>
            <a:ext uri="{FF2B5EF4-FFF2-40B4-BE49-F238E27FC236}">
              <a16:creationId xmlns:a16="http://schemas.microsoft.com/office/drawing/2014/main" xmlns="" id="{00000000-0008-0000-0600-000029010000}"/>
            </a:ext>
          </a:extLst>
        </xdr:cNvPr>
        <xdr:cNvSpPr txBox="1"/>
      </xdr:nvSpPr>
      <xdr:spPr>
        <a:xfrm>
          <a:off x="10528300" y="624589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50822</xdr:rowOff>
    </xdr:from>
    <xdr:to>
      <xdr:col>55</xdr:col>
      <xdr:colOff>50800</xdr:colOff>
      <xdr:row>37</xdr:row>
      <xdr:rowOff>152422</xdr:rowOff>
    </xdr:to>
    <xdr:sp macro="" textlink="">
      <xdr:nvSpPr>
        <xdr:cNvPr id="298" name="フローチャート: 判断 297">
          <a:extLst>
            <a:ext uri="{FF2B5EF4-FFF2-40B4-BE49-F238E27FC236}">
              <a16:creationId xmlns:a16="http://schemas.microsoft.com/office/drawing/2014/main" xmlns="" id="{00000000-0008-0000-0600-00002A010000}"/>
            </a:ext>
          </a:extLst>
        </xdr:cNvPr>
        <xdr:cNvSpPr/>
      </xdr:nvSpPr>
      <xdr:spPr>
        <a:xfrm>
          <a:off x="10426700" y="6394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10469</xdr:rowOff>
    </xdr:from>
    <xdr:to>
      <xdr:col>50</xdr:col>
      <xdr:colOff>114300</xdr:colOff>
      <xdr:row>38</xdr:row>
      <xdr:rowOff>3135</xdr:rowOff>
    </xdr:to>
    <xdr:cxnSp macro="">
      <xdr:nvCxnSpPr>
        <xdr:cNvPr id="299" name="直線コネクタ 298">
          <a:extLst>
            <a:ext uri="{FF2B5EF4-FFF2-40B4-BE49-F238E27FC236}">
              <a16:creationId xmlns:a16="http://schemas.microsoft.com/office/drawing/2014/main" xmlns="" id="{00000000-0008-0000-0600-00002B010000}"/>
            </a:ext>
          </a:extLst>
        </xdr:cNvPr>
        <xdr:cNvCxnSpPr/>
      </xdr:nvCxnSpPr>
      <xdr:spPr>
        <a:xfrm>
          <a:off x="8750300" y="6182669"/>
          <a:ext cx="889000" cy="335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60276</xdr:rowOff>
    </xdr:from>
    <xdr:to>
      <xdr:col>50</xdr:col>
      <xdr:colOff>165100</xdr:colOff>
      <xdr:row>37</xdr:row>
      <xdr:rowOff>161876</xdr:rowOff>
    </xdr:to>
    <xdr:sp macro="" textlink="">
      <xdr:nvSpPr>
        <xdr:cNvPr id="300" name="フローチャート: 判断 299">
          <a:extLst>
            <a:ext uri="{FF2B5EF4-FFF2-40B4-BE49-F238E27FC236}">
              <a16:creationId xmlns:a16="http://schemas.microsoft.com/office/drawing/2014/main" xmlns="" id="{00000000-0008-0000-0600-00002C010000}"/>
            </a:ext>
          </a:extLst>
        </xdr:cNvPr>
        <xdr:cNvSpPr/>
      </xdr:nvSpPr>
      <xdr:spPr>
        <a:xfrm>
          <a:off x="9588500" y="6403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6953</xdr:rowOff>
    </xdr:from>
    <xdr:ext cx="599010" cy="259045"/>
    <xdr:sp macro="" textlink="">
      <xdr:nvSpPr>
        <xdr:cNvPr id="301" name="テキスト ボックス 300">
          <a:extLst>
            <a:ext uri="{FF2B5EF4-FFF2-40B4-BE49-F238E27FC236}">
              <a16:creationId xmlns:a16="http://schemas.microsoft.com/office/drawing/2014/main" xmlns="" id="{00000000-0008-0000-0600-00002D010000}"/>
            </a:ext>
          </a:extLst>
        </xdr:cNvPr>
        <xdr:cNvSpPr txBox="1"/>
      </xdr:nvSpPr>
      <xdr:spPr>
        <a:xfrm>
          <a:off x="9339795" y="6179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10469</xdr:rowOff>
    </xdr:from>
    <xdr:to>
      <xdr:col>45</xdr:col>
      <xdr:colOff>177800</xdr:colOff>
      <xdr:row>38</xdr:row>
      <xdr:rowOff>52284</xdr:rowOff>
    </xdr:to>
    <xdr:cxnSp macro="">
      <xdr:nvCxnSpPr>
        <xdr:cNvPr id="302" name="直線コネクタ 301">
          <a:extLst>
            <a:ext uri="{FF2B5EF4-FFF2-40B4-BE49-F238E27FC236}">
              <a16:creationId xmlns:a16="http://schemas.microsoft.com/office/drawing/2014/main" xmlns="" id="{00000000-0008-0000-0600-00002E010000}"/>
            </a:ext>
          </a:extLst>
        </xdr:cNvPr>
        <xdr:cNvCxnSpPr/>
      </xdr:nvCxnSpPr>
      <xdr:spPr>
        <a:xfrm flipV="1">
          <a:off x="7861300" y="6182669"/>
          <a:ext cx="889000" cy="384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80357</xdr:rowOff>
    </xdr:from>
    <xdr:to>
      <xdr:col>46</xdr:col>
      <xdr:colOff>38100</xdr:colOff>
      <xdr:row>36</xdr:row>
      <xdr:rowOff>10507</xdr:rowOff>
    </xdr:to>
    <xdr:sp macro="" textlink="">
      <xdr:nvSpPr>
        <xdr:cNvPr id="303" name="フローチャート: 判断 302">
          <a:extLst>
            <a:ext uri="{FF2B5EF4-FFF2-40B4-BE49-F238E27FC236}">
              <a16:creationId xmlns:a16="http://schemas.microsoft.com/office/drawing/2014/main" xmlns="" id="{00000000-0008-0000-0600-00002F010000}"/>
            </a:ext>
          </a:extLst>
        </xdr:cNvPr>
        <xdr:cNvSpPr/>
      </xdr:nvSpPr>
      <xdr:spPr>
        <a:xfrm>
          <a:off x="8699500" y="6081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27034</xdr:rowOff>
    </xdr:from>
    <xdr:ext cx="599010" cy="259045"/>
    <xdr:sp macro="" textlink="">
      <xdr:nvSpPr>
        <xdr:cNvPr id="304" name="テキスト ボックス 303">
          <a:extLst>
            <a:ext uri="{FF2B5EF4-FFF2-40B4-BE49-F238E27FC236}">
              <a16:creationId xmlns:a16="http://schemas.microsoft.com/office/drawing/2014/main" xmlns="" id="{00000000-0008-0000-0600-000030010000}"/>
            </a:ext>
          </a:extLst>
        </xdr:cNvPr>
        <xdr:cNvSpPr txBox="1"/>
      </xdr:nvSpPr>
      <xdr:spPr>
        <a:xfrm>
          <a:off x="8450795" y="5856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52284</xdr:rowOff>
    </xdr:from>
    <xdr:to>
      <xdr:col>41</xdr:col>
      <xdr:colOff>50800</xdr:colOff>
      <xdr:row>38</xdr:row>
      <xdr:rowOff>66793</xdr:rowOff>
    </xdr:to>
    <xdr:cxnSp macro="">
      <xdr:nvCxnSpPr>
        <xdr:cNvPr id="305" name="直線コネクタ 304">
          <a:extLst>
            <a:ext uri="{FF2B5EF4-FFF2-40B4-BE49-F238E27FC236}">
              <a16:creationId xmlns:a16="http://schemas.microsoft.com/office/drawing/2014/main" xmlns="" id="{00000000-0008-0000-0600-000031010000}"/>
            </a:ext>
          </a:extLst>
        </xdr:cNvPr>
        <xdr:cNvCxnSpPr/>
      </xdr:nvCxnSpPr>
      <xdr:spPr>
        <a:xfrm flipV="1">
          <a:off x="6972300" y="6567384"/>
          <a:ext cx="889000" cy="14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142820</xdr:rowOff>
    </xdr:from>
    <xdr:to>
      <xdr:col>41</xdr:col>
      <xdr:colOff>101600</xdr:colOff>
      <xdr:row>38</xdr:row>
      <xdr:rowOff>72971</xdr:rowOff>
    </xdr:to>
    <xdr:sp macro="" textlink="">
      <xdr:nvSpPr>
        <xdr:cNvPr id="306" name="フローチャート: 判断 305">
          <a:extLst>
            <a:ext uri="{FF2B5EF4-FFF2-40B4-BE49-F238E27FC236}">
              <a16:creationId xmlns:a16="http://schemas.microsoft.com/office/drawing/2014/main" xmlns="" id="{00000000-0008-0000-0600-000032010000}"/>
            </a:ext>
          </a:extLst>
        </xdr:cNvPr>
        <xdr:cNvSpPr/>
      </xdr:nvSpPr>
      <xdr:spPr>
        <a:xfrm>
          <a:off x="7810500" y="648647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89497</xdr:rowOff>
    </xdr:from>
    <xdr:ext cx="534377" cy="259045"/>
    <xdr:sp macro="" textlink="">
      <xdr:nvSpPr>
        <xdr:cNvPr id="307" name="テキスト ボックス 306">
          <a:extLst>
            <a:ext uri="{FF2B5EF4-FFF2-40B4-BE49-F238E27FC236}">
              <a16:creationId xmlns:a16="http://schemas.microsoft.com/office/drawing/2014/main" xmlns="" id="{00000000-0008-0000-0600-000033010000}"/>
            </a:ext>
          </a:extLst>
        </xdr:cNvPr>
        <xdr:cNvSpPr txBox="1"/>
      </xdr:nvSpPr>
      <xdr:spPr>
        <a:xfrm>
          <a:off x="7594111" y="6261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162594</xdr:rowOff>
    </xdr:from>
    <xdr:to>
      <xdr:col>36</xdr:col>
      <xdr:colOff>165100</xdr:colOff>
      <xdr:row>38</xdr:row>
      <xdr:rowOff>92744</xdr:rowOff>
    </xdr:to>
    <xdr:sp macro="" textlink="">
      <xdr:nvSpPr>
        <xdr:cNvPr id="308" name="フローチャート: 判断 307">
          <a:extLst>
            <a:ext uri="{FF2B5EF4-FFF2-40B4-BE49-F238E27FC236}">
              <a16:creationId xmlns:a16="http://schemas.microsoft.com/office/drawing/2014/main" xmlns="" id="{00000000-0008-0000-0600-000034010000}"/>
            </a:ext>
          </a:extLst>
        </xdr:cNvPr>
        <xdr:cNvSpPr/>
      </xdr:nvSpPr>
      <xdr:spPr>
        <a:xfrm>
          <a:off x="6921500" y="6506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109271</xdr:rowOff>
    </xdr:from>
    <xdr:ext cx="534377" cy="259045"/>
    <xdr:sp macro="" textlink="">
      <xdr:nvSpPr>
        <xdr:cNvPr id="309" name="テキスト ボックス 308">
          <a:extLst>
            <a:ext uri="{FF2B5EF4-FFF2-40B4-BE49-F238E27FC236}">
              <a16:creationId xmlns:a16="http://schemas.microsoft.com/office/drawing/2014/main" xmlns="" id="{00000000-0008-0000-0600-000035010000}"/>
            </a:ext>
          </a:extLst>
        </xdr:cNvPr>
        <xdr:cNvSpPr txBox="1"/>
      </xdr:nvSpPr>
      <xdr:spPr>
        <a:xfrm>
          <a:off x="6705111" y="6281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xmlns=""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xmlns=""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xmlns=""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xmlns=""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xmlns=""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74299</xdr:rowOff>
    </xdr:from>
    <xdr:to>
      <xdr:col>55</xdr:col>
      <xdr:colOff>50800</xdr:colOff>
      <xdr:row>38</xdr:row>
      <xdr:rowOff>4449</xdr:rowOff>
    </xdr:to>
    <xdr:sp macro="" textlink="">
      <xdr:nvSpPr>
        <xdr:cNvPr id="315" name="楕円 314">
          <a:extLst>
            <a:ext uri="{FF2B5EF4-FFF2-40B4-BE49-F238E27FC236}">
              <a16:creationId xmlns:a16="http://schemas.microsoft.com/office/drawing/2014/main" xmlns="" id="{00000000-0008-0000-0600-00003B010000}"/>
            </a:ext>
          </a:extLst>
        </xdr:cNvPr>
        <xdr:cNvSpPr/>
      </xdr:nvSpPr>
      <xdr:spPr>
        <a:xfrm>
          <a:off x="10426700" y="6417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52726</xdr:rowOff>
    </xdr:from>
    <xdr:ext cx="534377" cy="259045"/>
    <xdr:sp macro="" textlink="">
      <xdr:nvSpPr>
        <xdr:cNvPr id="316" name="補助費等該当値テキスト">
          <a:extLst>
            <a:ext uri="{FF2B5EF4-FFF2-40B4-BE49-F238E27FC236}">
              <a16:creationId xmlns:a16="http://schemas.microsoft.com/office/drawing/2014/main" xmlns="" id="{00000000-0008-0000-0600-00003C010000}"/>
            </a:ext>
          </a:extLst>
        </xdr:cNvPr>
        <xdr:cNvSpPr txBox="1"/>
      </xdr:nvSpPr>
      <xdr:spPr>
        <a:xfrm>
          <a:off x="10528300" y="6396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123784</xdr:rowOff>
    </xdr:from>
    <xdr:to>
      <xdr:col>50</xdr:col>
      <xdr:colOff>165100</xdr:colOff>
      <xdr:row>38</xdr:row>
      <xdr:rowOff>53935</xdr:rowOff>
    </xdr:to>
    <xdr:sp macro="" textlink="">
      <xdr:nvSpPr>
        <xdr:cNvPr id="317" name="楕円 316">
          <a:extLst>
            <a:ext uri="{FF2B5EF4-FFF2-40B4-BE49-F238E27FC236}">
              <a16:creationId xmlns:a16="http://schemas.microsoft.com/office/drawing/2014/main" xmlns="" id="{00000000-0008-0000-0600-00003D010000}"/>
            </a:ext>
          </a:extLst>
        </xdr:cNvPr>
        <xdr:cNvSpPr/>
      </xdr:nvSpPr>
      <xdr:spPr>
        <a:xfrm>
          <a:off x="9588500" y="646743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45062</xdr:rowOff>
    </xdr:from>
    <xdr:ext cx="534377" cy="259045"/>
    <xdr:sp macro="" textlink="">
      <xdr:nvSpPr>
        <xdr:cNvPr id="318" name="テキスト ボックス 317">
          <a:extLst>
            <a:ext uri="{FF2B5EF4-FFF2-40B4-BE49-F238E27FC236}">
              <a16:creationId xmlns:a16="http://schemas.microsoft.com/office/drawing/2014/main" xmlns="" id="{00000000-0008-0000-0600-00003E010000}"/>
            </a:ext>
          </a:extLst>
        </xdr:cNvPr>
        <xdr:cNvSpPr txBox="1"/>
      </xdr:nvSpPr>
      <xdr:spPr>
        <a:xfrm>
          <a:off x="9372111" y="6560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131119</xdr:rowOff>
    </xdr:from>
    <xdr:to>
      <xdr:col>46</xdr:col>
      <xdr:colOff>38100</xdr:colOff>
      <xdr:row>36</xdr:row>
      <xdr:rowOff>61269</xdr:rowOff>
    </xdr:to>
    <xdr:sp macro="" textlink="">
      <xdr:nvSpPr>
        <xdr:cNvPr id="319" name="楕円 318">
          <a:extLst>
            <a:ext uri="{FF2B5EF4-FFF2-40B4-BE49-F238E27FC236}">
              <a16:creationId xmlns:a16="http://schemas.microsoft.com/office/drawing/2014/main" xmlns="" id="{00000000-0008-0000-0600-00003F010000}"/>
            </a:ext>
          </a:extLst>
        </xdr:cNvPr>
        <xdr:cNvSpPr/>
      </xdr:nvSpPr>
      <xdr:spPr>
        <a:xfrm>
          <a:off x="8699500" y="6131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52396</xdr:rowOff>
    </xdr:from>
    <xdr:ext cx="599010" cy="259045"/>
    <xdr:sp macro="" textlink="">
      <xdr:nvSpPr>
        <xdr:cNvPr id="320" name="テキスト ボックス 319">
          <a:extLst>
            <a:ext uri="{FF2B5EF4-FFF2-40B4-BE49-F238E27FC236}">
              <a16:creationId xmlns:a16="http://schemas.microsoft.com/office/drawing/2014/main" xmlns="" id="{00000000-0008-0000-0600-000040010000}"/>
            </a:ext>
          </a:extLst>
        </xdr:cNvPr>
        <xdr:cNvSpPr txBox="1"/>
      </xdr:nvSpPr>
      <xdr:spPr>
        <a:xfrm>
          <a:off x="8450795" y="6224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1484</xdr:rowOff>
    </xdr:from>
    <xdr:to>
      <xdr:col>41</xdr:col>
      <xdr:colOff>101600</xdr:colOff>
      <xdr:row>38</xdr:row>
      <xdr:rowOff>103084</xdr:rowOff>
    </xdr:to>
    <xdr:sp macro="" textlink="">
      <xdr:nvSpPr>
        <xdr:cNvPr id="321" name="楕円 320">
          <a:extLst>
            <a:ext uri="{FF2B5EF4-FFF2-40B4-BE49-F238E27FC236}">
              <a16:creationId xmlns:a16="http://schemas.microsoft.com/office/drawing/2014/main" xmlns="" id="{00000000-0008-0000-0600-000041010000}"/>
            </a:ext>
          </a:extLst>
        </xdr:cNvPr>
        <xdr:cNvSpPr/>
      </xdr:nvSpPr>
      <xdr:spPr>
        <a:xfrm>
          <a:off x="7810500" y="6516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94211</xdr:rowOff>
    </xdr:from>
    <xdr:ext cx="534377" cy="259045"/>
    <xdr:sp macro="" textlink="">
      <xdr:nvSpPr>
        <xdr:cNvPr id="322" name="テキスト ボックス 321">
          <a:extLst>
            <a:ext uri="{FF2B5EF4-FFF2-40B4-BE49-F238E27FC236}">
              <a16:creationId xmlns:a16="http://schemas.microsoft.com/office/drawing/2014/main" xmlns="" id="{00000000-0008-0000-0600-000042010000}"/>
            </a:ext>
          </a:extLst>
        </xdr:cNvPr>
        <xdr:cNvSpPr txBox="1"/>
      </xdr:nvSpPr>
      <xdr:spPr>
        <a:xfrm>
          <a:off x="7594111" y="6609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15993</xdr:rowOff>
    </xdr:from>
    <xdr:to>
      <xdr:col>36</xdr:col>
      <xdr:colOff>165100</xdr:colOff>
      <xdr:row>38</xdr:row>
      <xdr:rowOff>117593</xdr:rowOff>
    </xdr:to>
    <xdr:sp macro="" textlink="">
      <xdr:nvSpPr>
        <xdr:cNvPr id="323" name="楕円 322">
          <a:extLst>
            <a:ext uri="{FF2B5EF4-FFF2-40B4-BE49-F238E27FC236}">
              <a16:creationId xmlns:a16="http://schemas.microsoft.com/office/drawing/2014/main" xmlns="" id="{00000000-0008-0000-0600-000043010000}"/>
            </a:ext>
          </a:extLst>
        </xdr:cNvPr>
        <xdr:cNvSpPr/>
      </xdr:nvSpPr>
      <xdr:spPr>
        <a:xfrm>
          <a:off x="6921500" y="65310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108720</xdr:rowOff>
    </xdr:from>
    <xdr:ext cx="534377" cy="259045"/>
    <xdr:sp macro="" textlink="">
      <xdr:nvSpPr>
        <xdr:cNvPr id="324" name="テキスト ボックス 323">
          <a:extLst>
            <a:ext uri="{FF2B5EF4-FFF2-40B4-BE49-F238E27FC236}">
              <a16:creationId xmlns:a16="http://schemas.microsoft.com/office/drawing/2014/main" xmlns="" id="{00000000-0008-0000-0600-000044010000}"/>
            </a:ext>
          </a:extLst>
        </xdr:cNvPr>
        <xdr:cNvSpPr txBox="1"/>
      </xdr:nvSpPr>
      <xdr:spPr>
        <a:xfrm>
          <a:off x="6705111" y="6623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xmlns=""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xmlns=""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xmlns=""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xmlns=""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xmlns=""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xmlns=""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xmlns=""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xmlns=""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xmlns=""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xmlns=""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5" name="直線コネクタ 334">
          <a:extLst>
            <a:ext uri="{FF2B5EF4-FFF2-40B4-BE49-F238E27FC236}">
              <a16:creationId xmlns:a16="http://schemas.microsoft.com/office/drawing/2014/main" xmlns="" id="{00000000-0008-0000-0600-00004F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6" name="テキスト ボックス 335">
          <a:extLst>
            <a:ext uri="{FF2B5EF4-FFF2-40B4-BE49-F238E27FC236}">
              <a16:creationId xmlns:a16="http://schemas.microsoft.com/office/drawing/2014/main" xmlns="" id="{00000000-0008-0000-0600-000050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7" name="直線コネクタ 336">
          <a:extLst>
            <a:ext uri="{FF2B5EF4-FFF2-40B4-BE49-F238E27FC236}">
              <a16:creationId xmlns:a16="http://schemas.microsoft.com/office/drawing/2014/main" xmlns="" id="{00000000-0008-0000-0600-000051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38" name="テキスト ボックス 337">
          <a:extLst>
            <a:ext uri="{FF2B5EF4-FFF2-40B4-BE49-F238E27FC236}">
              <a16:creationId xmlns:a16="http://schemas.microsoft.com/office/drawing/2014/main" xmlns="" id="{00000000-0008-0000-0600-000052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9" name="直線コネクタ 338">
          <a:extLst>
            <a:ext uri="{FF2B5EF4-FFF2-40B4-BE49-F238E27FC236}">
              <a16:creationId xmlns:a16="http://schemas.microsoft.com/office/drawing/2014/main" xmlns="" id="{00000000-0008-0000-0600-000053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40" name="テキスト ボックス 339">
          <a:extLst>
            <a:ext uri="{FF2B5EF4-FFF2-40B4-BE49-F238E27FC236}">
              <a16:creationId xmlns:a16="http://schemas.microsoft.com/office/drawing/2014/main" xmlns="" id="{00000000-0008-0000-0600-000054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1" name="直線コネクタ 340">
          <a:extLst>
            <a:ext uri="{FF2B5EF4-FFF2-40B4-BE49-F238E27FC236}">
              <a16:creationId xmlns:a16="http://schemas.microsoft.com/office/drawing/2014/main" xmlns="" id="{00000000-0008-0000-0600-000055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42" name="テキスト ボックス 341">
          <a:extLst>
            <a:ext uri="{FF2B5EF4-FFF2-40B4-BE49-F238E27FC236}">
              <a16:creationId xmlns:a16="http://schemas.microsoft.com/office/drawing/2014/main" xmlns="" id="{00000000-0008-0000-0600-000056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3" name="直線コネクタ 342">
          <a:extLst>
            <a:ext uri="{FF2B5EF4-FFF2-40B4-BE49-F238E27FC236}">
              <a16:creationId xmlns:a16="http://schemas.microsoft.com/office/drawing/2014/main" xmlns="" id="{00000000-0008-0000-0600-000057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4" name="テキスト ボックス 343">
          <a:extLst>
            <a:ext uri="{FF2B5EF4-FFF2-40B4-BE49-F238E27FC236}">
              <a16:creationId xmlns:a16="http://schemas.microsoft.com/office/drawing/2014/main" xmlns="" id="{00000000-0008-0000-0600-000058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5" name="直線コネクタ 344">
          <a:extLst>
            <a:ext uri="{FF2B5EF4-FFF2-40B4-BE49-F238E27FC236}">
              <a16:creationId xmlns:a16="http://schemas.microsoft.com/office/drawing/2014/main" xmlns="" id="{00000000-0008-0000-0600-000059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6" name="テキスト ボックス 345">
          <a:extLst>
            <a:ext uri="{FF2B5EF4-FFF2-40B4-BE49-F238E27FC236}">
              <a16:creationId xmlns:a16="http://schemas.microsoft.com/office/drawing/2014/main" xmlns="" id="{00000000-0008-0000-0600-00005A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a:extLst>
            <a:ext uri="{FF2B5EF4-FFF2-40B4-BE49-F238E27FC236}">
              <a16:creationId xmlns:a16="http://schemas.microsoft.com/office/drawing/2014/main" xmlns="" id="{00000000-0008-0000-0600-00005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a:extLst>
            <a:ext uri="{FF2B5EF4-FFF2-40B4-BE49-F238E27FC236}">
              <a16:creationId xmlns:a16="http://schemas.microsoft.com/office/drawing/2014/main" xmlns="" id="{00000000-0008-0000-0600-00005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a:extLst>
            <a:ext uri="{FF2B5EF4-FFF2-40B4-BE49-F238E27FC236}">
              <a16:creationId xmlns:a16="http://schemas.microsoft.com/office/drawing/2014/main" xmlns="" id="{00000000-0008-0000-0600-00005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149922</xdr:rowOff>
    </xdr:from>
    <xdr:to>
      <xdr:col>54</xdr:col>
      <xdr:colOff>189865</xdr:colOff>
      <xdr:row>59</xdr:row>
      <xdr:rowOff>36680</xdr:rowOff>
    </xdr:to>
    <xdr:cxnSp macro="">
      <xdr:nvCxnSpPr>
        <xdr:cNvPr id="350" name="直線コネクタ 349">
          <a:extLst>
            <a:ext uri="{FF2B5EF4-FFF2-40B4-BE49-F238E27FC236}">
              <a16:creationId xmlns:a16="http://schemas.microsoft.com/office/drawing/2014/main" xmlns="" id="{00000000-0008-0000-0600-00005E010000}"/>
            </a:ext>
          </a:extLst>
        </xdr:cNvPr>
        <xdr:cNvCxnSpPr/>
      </xdr:nvCxnSpPr>
      <xdr:spPr>
        <a:xfrm flipV="1">
          <a:off x="10475595" y="8722422"/>
          <a:ext cx="1270" cy="14298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40507</xdr:rowOff>
    </xdr:from>
    <xdr:ext cx="534377" cy="259045"/>
    <xdr:sp macro="" textlink="">
      <xdr:nvSpPr>
        <xdr:cNvPr id="351" name="普通建設事業費最小値テキスト">
          <a:extLst>
            <a:ext uri="{FF2B5EF4-FFF2-40B4-BE49-F238E27FC236}">
              <a16:creationId xmlns:a16="http://schemas.microsoft.com/office/drawing/2014/main" xmlns="" id="{00000000-0008-0000-0600-00005F010000}"/>
            </a:ext>
          </a:extLst>
        </xdr:cNvPr>
        <xdr:cNvSpPr txBox="1"/>
      </xdr:nvSpPr>
      <xdr:spPr>
        <a:xfrm>
          <a:off x="10528300" y="10156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36680</xdr:rowOff>
    </xdr:from>
    <xdr:to>
      <xdr:col>55</xdr:col>
      <xdr:colOff>88900</xdr:colOff>
      <xdr:row>59</xdr:row>
      <xdr:rowOff>36680</xdr:rowOff>
    </xdr:to>
    <xdr:cxnSp macro="">
      <xdr:nvCxnSpPr>
        <xdr:cNvPr id="352" name="直線コネクタ 351">
          <a:extLst>
            <a:ext uri="{FF2B5EF4-FFF2-40B4-BE49-F238E27FC236}">
              <a16:creationId xmlns:a16="http://schemas.microsoft.com/office/drawing/2014/main" xmlns="" id="{00000000-0008-0000-0600-000060010000}"/>
            </a:ext>
          </a:extLst>
        </xdr:cNvPr>
        <xdr:cNvCxnSpPr/>
      </xdr:nvCxnSpPr>
      <xdr:spPr>
        <a:xfrm>
          <a:off x="10388600" y="10152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96599</xdr:rowOff>
    </xdr:from>
    <xdr:ext cx="599010" cy="259045"/>
    <xdr:sp macro="" textlink="">
      <xdr:nvSpPr>
        <xdr:cNvPr id="353" name="普通建設事業費最大値テキスト">
          <a:extLst>
            <a:ext uri="{FF2B5EF4-FFF2-40B4-BE49-F238E27FC236}">
              <a16:creationId xmlns:a16="http://schemas.microsoft.com/office/drawing/2014/main" xmlns="" id="{00000000-0008-0000-0600-000061010000}"/>
            </a:ext>
          </a:extLst>
        </xdr:cNvPr>
        <xdr:cNvSpPr txBox="1"/>
      </xdr:nvSpPr>
      <xdr:spPr>
        <a:xfrm>
          <a:off x="10528300" y="8497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149922</xdr:rowOff>
    </xdr:from>
    <xdr:to>
      <xdr:col>55</xdr:col>
      <xdr:colOff>88900</xdr:colOff>
      <xdr:row>50</xdr:row>
      <xdr:rowOff>149922</xdr:rowOff>
    </xdr:to>
    <xdr:cxnSp macro="">
      <xdr:nvCxnSpPr>
        <xdr:cNvPr id="354" name="直線コネクタ 353">
          <a:extLst>
            <a:ext uri="{FF2B5EF4-FFF2-40B4-BE49-F238E27FC236}">
              <a16:creationId xmlns:a16="http://schemas.microsoft.com/office/drawing/2014/main" xmlns="" id="{00000000-0008-0000-0600-000062010000}"/>
            </a:ext>
          </a:extLst>
        </xdr:cNvPr>
        <xdr:cNvCxnSpPr/>
      </xdr:nvCxnSpPr>
      <xdr:spPr>
        <a:xfrm>
          <a:off x="10388600" y="8722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2115</xdr:rowOff>
    </xdr:from>
    <xdr:to>
      <xdr:col>55</xdr:col>
      <xdr:colOff>0</xdr:colOff>
      <xdr:row>58</xdr:row>
      <xdr:rowOff>38708</xdr:rowOff>
    </xdr:to>
    <xdr:cxnSp macro="">
      <xdr:nvCxnSpPr>
        <xdr:cNvPr id="355" name="直線コネクタ 354">
          <a:extLst>
            <a:ext uri="{FF2B5EF4-FFF2-40B4-BE49-F238E27FC236}">
              <a16:creationId xmlns:a16="http://schemas.microsoft.com/office/drawing/2014/main" xmlns="" id="{00000000-0008-0000-0600-000063010000}"/>
            </a:ext>
          </a:extLst>
        </xdr:cNvPr>
        <xdr:cNvCxnSpPr/>
      </xdr:nvCxnSpPr>
      <xdr:spPr>
        <a:xfrm flipV="1">
          <a:off x="9639300" y="9946215"/>
          <a:ext cx="838200" cy="36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133843</xdr:rowOff>
    </xdr:from>
    <xdr:ext cx="534377" cy="259045"/>
    <xdr:sp macro="" textlink="">
      <xdr:nvSpPr>
        <xdr:cNvPr id="356" name="普通建設事業費平均値テキスト">
          <a:extLst>
            <a:ext uri="{FF2B5EF4-FFF2-40B4-BE49-F238E27FC236}">
              <a16:creationId xmlns:a16="http://schemas.microsoft.com/office/drawing/2014/main" xmlns="" id="{00000000-0008-0000-0600-000064010000}"/>
            </a:ext>
          </a:extLst>
        </xdr:cNvPr>
        <xdr:cNvSpPr txBox="1"/>
      </xdr:nvSpPr>
      <xdr:spPr>
        <a:xfrm>
          <a:off x="10528300" y="97350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110966</xdr:rowOff>
    </xdr:from>
    <xdr:to>
      <xdr:col>55</xdr:col>
      <xdr:colOff>50800</xdr:colOff>
      <xdr:row>58</xdr:row>
      <xdr:rowOff>41116</xdr:rowOff>
    </xdr:to>
    <xdr:sp macro="" textlink="">
      <xdr:nvSpPr>
        <xdr:cNvPr id="357" name="フローチャート: 判断 356">
          <a:extLst>
            <a:ext uri="{FF2B5EF4-FFF2-40B4-BE49-F238E27FC236}">
              <a16:creationId xmlns:a16="http://schemas.microsoft.com/office/drawing/2014/main" xmlns="" id="{00000000-0008-0000-0600-000065010000}"/>
            </a:ext>
          </a:extLst>
        </xdr:cNvPr>
        <xdr:cNvSpPr/>
      </xdr:nvSpPr>
      <xdr:spPr>
        <a:xfrm>
          <a:off x="10426700" y="9883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125759</xdr:rowOff>
    </xdr:from>
    <xdr:to>
      <xdr:col>50</xdr:col>
      <xdr:colOff>114300</xdr:colOff>
      <xdr:row>58</xdr:row>
      <xdr:rowOff>38708</xdr:rowOff>
    </xdr:to>
    <xdr:cxnSp macro="">
      <xdr:nvCxnSpPr>
        <xdr:cNvPr id="358" name="直線コネクタ 357">
          <a:extLst>
            <a:ext uri="{FF2B5EF4-FFF2-40B4-BE49-F238E27FC236}">
              <a16:creationId xmlns:a16="http://schemas.microsoft.com/office/drawing/2014/main" xmlns="" id="{00000000-0008-0000-0600-000066010000}"/>
            </a:ext>
          </a:extLst>
        </xdr:cNvPr>
        <xdr:cNvCxnSpPr/>
      </xdr:nvCxnSpPr>
      <xdr:spPr>
        <a:xfrm>
          <a:off x="8750300" y="9898409"/>
          <a:ext cx="889000" cy="84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75938</xdr:rowOff>
    </xdr:from>
    <xdr:to>
      <xdr:col>50</xdr:col>
      <xdr:colOff>165100</xdr:colOff>
      <xdr:row>58</xdr:row>
      <xdr:rowOff>6088</xdr:rowOff>
    </xdr:to>
    <xdr:sp macro="" textlink="">
      <xdr:nvSpPr>
        <xdr:cNvPr id="359" name="フローチャート: 判断 358">
          <a:extLst>
            <a:ext uri="{FF2B5EF4-FFF2-40B4-BE49-F238E27FC236}">
              <a16:creationId xmlns:a16="http://schemas.microsoft.com/office/drawing/2014/main" xmlns="" id="{00000000-0008-0000-0600-000067010000}"/>
            </a:ext>
          </a:extLst>
        </xdr:cNvPr>
        <xdr:cNvSpPr/>
      </xdr:nvSpPr>
      <xdr:spPr>
        <a:xfrm>
          <a:off x="9588500" y="9848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22615</xdr:rowOff>
    </xdr:from>
    <xdr:ext cx="534377" cy="259045"/>
    <xdr:sp macro="" textlink="">
      <xdr:nvSpPr>
        <xdr:cNvPr id="360" name="テキスト ボックス 359">
          <a:extLst>
            <a:ext uri="{FF2B5EF4-FFF2-40B4-BE49-F238E27FC236}">
              <a16:creationId xmlns:a16="http://schemas.microsoft.com/office/drawing/2014/main" xmlns="" id="{00000000-0008-0000-0600-000068010000}"/>
            </a:ext>
          </a:extLst>
        </xdr:cNvPr>
        <xdr:cNvSpPr txBox="1"/>
      </xdr:nvSpPr>
      <xdr:spPr>
        <a:xfrm>
          <a:off x="9372111" y="9623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118499</xdr:rowOff>
    </xdr:from>
    <xdr:to>
      <xdr:col>45</xdr:col>
      <xdr:colOff>177800</xdr:colOff>
      <xdr:row>57</xdr:row>
      <xdr:rowOff>125759</xdr:rowOff>
    </xdr:to>
    <xdr:cxnSp macro="">
      <xdr:nvCxnSpPr>
        <xdr:cNvPr id="361" name="直線コネクタ 360">
          <a:extLst>
            <a:ext uri="{FF2B5EF4-FFF2-40B4-BE49-F238E27FC236}">
              <a16:creationId xmlns:a16="http://schemas.microsoft.com/office/drawing/2014/main" xmlns="" id="{00000000-0008-0000-0600-000069010000}"/>
            </a:ext>
          </a:extLst>
        </xdr:cNvPr>
        <xdr:cNvCxnSpPr/>
      </xdr:nvCxnSpPr>
      <xdr:spPr>
        <a:xfrm>
          <a:off x="7861300" y="9548249"/>
          <a:ext cx="889000" cy="35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88469</xdr:rowOff>
    </xdr:from>
    <xdr:to>
      <xdr:col>46</xdr:col>
      <xdr:colOff>38100</xdr:colOff>
      <xdr:row>58</xdr:row>
      <xdr:rowOff>18619</xdr:rowOff>
    </xdr:to>
    <xdr:sp macro="" textlink="">
      <xdr:nvSpPr>
        <xdr:cNvPr id="362" name="フローチャート: 判断 361">
          <a:extLst>
            <a:ext uri="{FF2B5EF4-FFF2-40B4-BE49-F238E27FC236}">
              <a16:creationId xmlns:a16="http://schemas.microsoft.com/office/drawing/2014/main" xmlns="" id="{00000000-0008-0000-0600-00006A010000}"/>
            </a:ext>
          </a:extLst>
        </xdr:cNvPr>
        <xdr:cNvSpPr/>
      </xdr:nvSpPr>
      <xdr:spPr>
        <a:xfrm>
          <a:off x="8699500" y="986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9746</xdr:rowOff>
    </xdr:from>
    <xdr:ext cx="534377" cy="259045"/>
    <xdr:sp macro="" textlink="">
      <xdr:nvSpPr>
        <xdr:cNvPr id="363" name="テキスト ボックス 362">
          <a:extLst>
            <a:ext uri="{FF2B5EF4-FFF2-40B4-BE49-F238E27FC236}">
              <a16:creationId xmlns:a16="http://schemas.microsoft.com/office/drawing/2014/main" xmlns="" id="{00000000-0008-0000-0600-00006B010000}"/>
            </a:ext>
          </a:extLst>
        </xdr:cNvPr>
        <xdr:cNvSpPr txBox="1"/>
      </xdr:nvSpPr>
      <xdr:spPr>
        <a:xfrm>
          <a:off x="8483111" y="9953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118499</xdr:rowOff>
    </xdr:from>
    <xdr:to>
      <xdr:col>41</xdr:col>
      <xdr:colOff>50800</xdr:colOff>
      <xdr:row>57</xdr:row>
      <xdr:rowOff>120958</xdr:rowOff>
    </xdr:to>
    <xdr:cxnSp macro="">
      <xdr:nvCxnSpPr>
        <xdr:cNvPr id="364" name="直線コネクタ 363">
          <a:extLst>
            <a:ext uri="{FF2B5EF4-FFF2-40B4-BE49-F238E27FC236}">
              <a16:creationId xmlns:a16="http://schemas.microsoft.com/office/drawing/2014/main" xmlns="" id="{00000000-0008-0000-0600-00006C010000}"/>
            </a:ext>
          </a:extLst>
        </xdr:cNvPr>
        <xdr:cNvCxnSpPr/>
      </xdr:nvCxnSpPr>
      <xdr:spPr>
        <a:xfrm flipV="1">
          <a:off x="6972300" y="9548249"/>
          <a:ext cx="889000" cy="345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83737</xdr:rowOff>
    </xdr:from>
    <xdr:to>
      <xdr:col>41</xdr:col>
      <xdr:colOff>101600</xdr:colOff>
      <xdr:row>58</xdr:row>
      <xdr:rowOff>13887</xdr:rowOff>
    </xdr:to>
    <xdr:sp macro="" textlink="">
      <xdr:nvSpPr>
        <xdr:cNvPr id="365" name="フローチャート: 判断 364">
          <a:extLst>
            <a:ext uri="{FF2B5EF4-FFF2-40B4-BE49-F238E27FC236}">
              <a16:creationId xmlns:a16="http://schemas.microsoft.com/office/drawing/2014/main" xmlns="" id="{00000000-0008-0000-0600-00006D010000}"/>
            </a:ext>
          </a:extLst>
        </xdr:cNvPr>
        <xdr:cNvSpPr/>
      </xdr:nvSpPr>
      <xdr:spPr>
        <a:xfrm>
          <a:off x="7810500" y="9856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5014</xdr:rowOff>
    </xdr:from>
    <xdr:ext cx="534377" cy="259045"/>
    <xdr:sp macro="" textlink="">
      <xdr:nvSpPr>
        <xdr:cNvPr id="366" name="テキスト ボックス 365">
          <a:extLst>
            <a:ext uri="{FF2B5EF4-FFF2-40B4-BE49-F238E27FC236}">
              <a16:creationId xmlns:a16="http://schemas.microsoft.com/office/drawing/2014/main" xmlns="" id="{00000000-0008-0000-0600-00006E010000}"/>
            </a:ext>
          </a:extLst>
        </xdr:cNvPr>
        <xdr:cNvSpPr txBox="1"/>
      </xdr:nvSpPr>
      <xdr:spPr>
        <a:xfrm>
          <a:off x="7594111" y="99491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112828</xdr:rowOff>
    </xdr:from>
    <xdr:to>
      <xdr:col>36</xdr:col>
      <xdr:colOff>165100</xdr:colOff>
      <xdr:row>58</xdr:row>
      <xdr:rowOff>42978</xdr:rowOff>
    </xdr:to>
    <xdr:sp macro="" textlink="">
      <xdr:nvSpPr>
        <xdr:cNvPr id="367" name="フローチャート: 判断 366">
          <a:extLst>
            <a:ext uri="{FF2B5EF4-FFF2-40B4-BE49-F238E27FC236}">
              <a16:creationId xmlns:a16="http://schemas.microsoft.com/office/drawing/2014/main" xmlns="" id="{00000000-0008-0000-0600-00006F010000}"/>
            </a:ext>
          </a:extLst>
        </xdr:cNvPr>
        <xdr:cNvSpPr/>
      </xdr:nvSpPr>
      <xdr:spPr>
        <a:xfrm>
          <a:off x="6921500" y="9885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34105</xdr:rowOff>
    </xdr:from>
    <xdr:ext cx="534377" cy="259045"/>
    <xdr:sp macro="" textlink="">
      <xdr:nvSpPr>
        <xdr:cNvPr id="368" name="テキスト ボックス 367">
          <a:extLst>
            <a:ext uri="{FF2B5EF4-FFF2-40B4-BE49-F238E27FC236}">
              <a16:creationId xmlns:a16="http://schemas.microsoft.com/office/drawing/2014/main" xmlns="" id="{00000000-0008-0000-0600-000070010000}"/>
            </a:ext>
          </a:extLst>
        </xdr:cNvPr>
        <xdr:cNvSpPr txBox="1"/>
      </xdr:nvSpPr>
      <xdr:spPr>
        <a:xfrm>
          <a:off x="6705111" y="9978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a:extLst>
            <a:ext uri="{FF2B5EF4-FFF2-40B4-BE49-F238E27FC236}">
              <a16:creationId xmlns:a16="http://schemas.microsoft.com/office/drawing/2014/main" xmlns="" id="{00000000-0008-0000-0600-00007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xmlns="" id="{00000000-0008-0000-0600-00007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xmlns="" id="{00000000-0008-0000-0600-00007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xmlns="" id="{00000000-0008-0000-0600-00007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xmlns="" id="{00000000-0008-0000-0600-00007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122765</xdr:rowOff>
    </xdr:from>
    <xdr:to>
      <xdr:col>55</xdr:col>
      <xdr:colOff>50800</xdr:colOff>
      <xdr:row>58</xdr:row>
      <xdr:rowOff>52915</xdr:rowOff>
    </xdr:to>
    <xdr:sp macro="" textlink="">
      <xdr:nvSpPr>
        <xdr:cNvPr id="374" name="楕円 373">
          <a:extLst>
            <a:ext uri="{FF2B5EF4-FFF2-40B4-BE49-F238E27FC236}">
              <a16:creationId xmlns:a16="http://schemas.microsoft.com/office/drawing/2014/main" xmlns="" id="{00000000-0008-0000-0600-000076010000}"/>
            </a:ext>
          </a:extLst>
        </xdr:cNvPr>
        <xdr:cNvSpPr/>
      </xdr:nvSpPr>
      <xdr:spPr>
        <a:xfrm>
          <a:off x="10426700" y="9895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101192</xdr:rowOff>
    </xdr:from>
    <xdr:ext cx="534377" cy="259045"/>
    <xdr:sp macro="" textlink="">
      <xdr:nvSpPr>
        <xdr:cNvPr id="375" name="普通建設事業費該当値テキスト">
          <a:extLst>
            <a:ext uri="{FF2B5EF4-FFF2-40B4-BE49-F238E27FC236}">
              <a16:creationId xmlns:a16="http://schemas.microsoft.com/office/drawing/2014/main" xmlns="" id="{00000000-0008-0000-0600-000077010000}"/>
            </a:ext>
          </a:extLst>
        </xdr:cNvPr>
        <xdr:cNvSpPr txBox="1"/>
      </xdr:nvSpPr>
      <xdr:spPr>
        <a:xfrm>
          <a:off x="10528300" y="9873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159358</xdr:rowOff>
    </xdr:from>
    <xdr:to>
      <xdr:col>50</xdr:col>
      <xdr:colOff>165100</xdr:colOff>
      <xdr:row>58</xdr:row>
      <xdr:rowOff>89508</xdr:rowOff>
    </xdr:to>
    <xdr:sp macro="" textlink="">
      <xdr:nvSpPr>
        <xdr:cNvPr id="376" name="楕円 375">
          <a:extLst>
            <a:ext uri="{FF2B5EF4-FFF2-40B4-BE49-F238E27FC236}">
              <a16:creationId xmlns:a16="http://schemas.microsoft.com/office/drawing/2014/main" xmlns="" id="{00000000-0008-0000-0600-000078010000}"/>
            </a:ext>
          </a:extLst>
        </xdr:cNvPr>
        <xdr:cNvSpPr/>
      </xdr:nvSpPr>
      <xdr:spPr>
        <a:xfrm>
          <a:off x="9588500" y="9932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80635</xdr:rowOff>
    </xdr:from>
    <xdr:ext cx="534377" cy="259045"/>
    <xdr:sp macro="" textlink="">
      <xdr:nvSpPr>
        <xdr:cNvPr id="377" name="テキスト ボックス 376">
          <a:extLst>
            <a:ext uri="{FF2B5EF4-FFF2-40B4-BE49-F238E27FC236}">
              <a16:creationId xmlns:a16="http://schemas.microsoft.com/office/drawing/2014/main" xmlns="" id="{00000000-0008-0000-0600-000079010000}"/>
            </a:ext>
          </a:extLst>
        </xdr:cNvPr>
        <xdr:cNvSpPr txBox="1"/>
      </xdr:nvSpPr>
      <xdr:spPr>
        <a:xfrm>
          <a:off x="9372111" y="10024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74959</xdr:rowOff>
    </xdr:from>
    <xdr:to>
      <xdr:col>46</xdr:col>
      <xdr:colOff>38100</xdr:colOff>
      <xdr:row>58</xdr:row>
      <xdr:rowOff>5109</xdr:rowOff>
    </xdr:to>
    <xdr:sp macro="" textlink="">
      <xdr:nvSpPr>
        <xdr:cNvPr id="378" name="楕円 377">
          <a:extLst>
            <a:ext uri="{FF2B5EF4-FFF2-40B4-BE49-F238E27FC236}">
              <a16:creationId xmlns:a16="http://schemas.microsoft.com/office/drawing/2014/main" xmlns="" id="{00000000-0008-0000-0600-00007A010000}"/>
            </a:ext>
          </a:extLst>
        </xdr:cNvPr>
        <xdr:cNvSpPr/>
      </xdr:nvSpPr>
      <xdr:spPr>
        <a:xfrm>
          <a:off x="8699500" y="9847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21636</xdr:rowOff>
    </xdr:from>
    <xdr:ext cx="534377" cy="259045"/>
    <xdr:sp macro="" textlink="">
      <xdr:nvSpPr>
        <xdr:cNvPr id="379" name="テキスト ボックス 378">
          <a:extLst>
            <a:ext uri="{FF2B5EF4-FFF2-40B4-BE49-F238E27FC236}">
              <a16:creationId xmlns:a16="http://schemas.microsoft.com/office/drawing/2014/main" xmlns="" id="{00000000-0008-0000-0600-00007B010000}"/>
            </a:ext>
          </a:extLst>
        </xdr:cNvPr>
        <xdr:cNvSpPr txBox="1"/>
      </xdr:nvSpPr>
      <xdr:spPr>
        <a:xfrm>
          <a:off x="8483111" y="9622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67699</xdr:rowOff>
    </xdr:from>
    <xdr:to>
      <xdr:col>41</xdr:col>
      <xdr:colOff>101600</xdr:colOff>
      <xdr:row>55</xdr:row>
      <xdr:rowOff>169299</xdr:rowOff>
    </xdr:to>
    <xdr:sp macro="" textlink="">
      <xdr:nvSpPr>
        <xdr:cNvPr id="380" name="楕円 379">
          <a:extLst>
            <a:ext uri="{FF2B5EF4-FFF2-40B4-BE49-F238E27FC236}">
              <a16:creationId xmlns:a16="http://schemas.microsoft.com/office/drawing/2014/main" xmlns="" id="{00000000-0008-0000-0600-00007C010000}"/>
            </a:ext>
          </a:extLst>
        </xdr:cNvPr>
        <xdr:cNvSpPr/>
      </xdr:nvSpPr>
      <xdr:spPr>
        <a:xfrm>
          <a:off x="7810500" y="9497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54</xdr:row>
      <xdr:rowOff>14376</xdr:rowOff>
    </xdr:from>
    <xdr:ext cx="599010" cy="259045"/>
    <xdr:sp macro="" textlink="">
      <xdr:nvSpPr>
        <xdr:cNvPr id="381" name="テキスト ボックス 380">
          <a:extLst>
            <a:ext uri="{FF2B5EF4-FFF2-40B4-BE49-F238E27FC236}">
              <a16:creationId xmlns:a16="http://schemas.microsoft.com/office/drawing/2014/main" xmlns="" id="{00000000-0008-0000-0600-00007D010000}"/>
            </a:ext>
          </a:extLst>
        </xdr:cNvPr>
        <xdr:cNvSpPr txBox="1"/>
      </xdr:nvSpPr>
      <xdr:spPr>
        <a:xfrm>
          <a:off x="7561795" y="9272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70158</xdr:rowOff>
    </xdr:from>
    <xdr:to>
      <xdr:col>36</xdr:col>
      <xdr:colOff>165100</xdr:colOff>
      <xdr:row>58</xdr:row>
      <xdr:rowOff>308</xdr:rowOff>
    </xdr:to>
    <xdr:sp macro="" textlink="">
      <xdr:nvSpPr>
        <xdr:cNvPr id="382" name="楕円 381">
          <a:extLst>
            <a:ext uri="{FF2B5EF4-FFF2-40B4-BE49-F238E27FC236}">
              <a16:creationId xmlns:a16="http://schemas.microsoft.com/office/drawing/2014/main" xmlns="" id="{00000000-0008-0000-0600-00007E010000}"/>
            </a:ext>
          </a:extLst>
        </xdr:cNvPr>
        <xdr:cNvSpPr/>
      </xdr:nvSpPr>
      <xdr:spPr>
        <a:xfrm>
          <a:off x="6921500" y="9842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16835</xdr:rowOff>
    </xdr:from>
    <xdr:ext cx="534377" cy="259045"/>
    <xdr:sp macro="" textlink="">
      <xdr:nvSpPr>
        <xdr:cNvPr id="383" name="テキスト ボックス 382">
          <a:extLst>
            <a:ext uri="{FF2B5EF4-FFF2-40B4-BE49-F238E27FC236}">
              <a16:creationId xmlns:a16="http://schemas.microsoft.com/office/drawing/2014/main" xmlns="" id="{00000000-0008-0000-0600-00007F010000}"/>
            </a:ext>
          </a:extLst>
        </xdr:cNvPr>
        <xdr:cNvSpPr txBox="1"/>
      </xdr:nvSpPr>
      <xdr:spPr>
        <a:xfrm>
          <a:off x="6705111" y="9618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a:extLst>
            <a:ext uri="{FF2B5EF4-FFF2-40B4-BE49-F238E27FC236}">
              <a16:creationId xmlns:a16="http://schemas.microsoft.com/office/drawing/2014/main" xmlns="" id="{00000000-0008-0000-0600-00008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a:extLst>
            <a:ext uri="{FF2B5EF4-FFF2-40B4-BE49-F238E27FC236}">
              <a16:creationId xmlns:a16="http://schemas.microsoft.com/office/drawing/2014/main" xmlns="" id="{00000000-0008-0000-0600-00008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xmlns="" id="{00000000-0008-0000-0600-00008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a:extLst>
            <a:ext uri="{FF2B5EF4-FFF2-40B4-BE49-F238E27FC236}">
              <a16:creationId xmlns:a16="http://schemas.microsoft.com/office/drawing/2014/main" xmlns="" id="{00000000-0008-0000-0600-00008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xmlns="" id="{00000000-0008-0000-0600-00008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a:extLst>
            <a:ext uri="{FF2B5EF4-FFF2-40B4-BE49-F238E27FC236}">
              <a16:creationId xmlns:a16="http://schemas.microsoft.com/office/drawing/2014/main" xmlns="" id="{00000000-0008-0000-0600-00008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xmlns="" id="{00000000-0008-0000-0600-00008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a:extLst>
            <a:ext uri="{FF2B5EF4-FFF2-40B4-BE49-F238E27FC236}">
              <a16:creationId xmlns:a16="http://schemas.microsoft.com/office/drawing/2014/main" xmlns="" id="{00000000-0008-0000-0600-00008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a:extLst>
            <a:ext uri="{FF2B5EF4-FFF2-40B4-BE49-F238E27FC236}">
              <a16:creationId xmlns:a16="http://schemas.microsoft.com/office/drawing/2014/main" xmlns="" id="{00000000-0008-0000-0600-00008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a:extLst>
            <a:ext uri="{FF2B5EF4-FFF2-40B4-BE49-F238E27FC236}">
              <a16:creationId xmlns:a16="http://schemas.microsoft.com/office/drawing/2014/main" xmlns="" id="{00000000-0008-0000-0600-00008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4" name="直線コネクタ 393">
          <a:extLst>
            <a:ext uri="{FF2B5EF4-FFF2-40B4-BE49-F238E27FC236}">
              <a16:creationId xmlns:a16="http://schemas.microsoft.com/office/drawing/2014/main" xmlns="" id="{00000000-0008-0000-0600-00008A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5" name="テキスト ボックス 394">
          <a:extLst>
            <a:ext uri="{FF2B5EF4-FFF2-40B4-BE49-F238E27FC236}">
              <a16:creationId xmlns:a16="http://schemas.microsoft.com/office/drawing/2014/main" xmlns="" id="{00000000-0008-0000-0600-00008B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6" name="直線コネクタ 395">
          <a:extLst>
            <a:ext uri="{FF2B5EF4-FFF2-40B4-BE49-F238E27FC236}">
              <a16:creationId xmlns:a16="http://schemas.microsoft.com/office/drawing/2014/main" xmlns="" id="{00000000-0008-0000-0600-00008C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7" name="テキスト ボックス 396">
          <a:extLst>
            <a:ext uri="{FF2B5EF4-FFF2-40B4-BE49-F238E27FC236}">
              <a16:creationId xmlns:a16="http://schemas.microsoft.com/office/drawing/2014/main" xmlns="" id="{00000000-0008-0000-0600-00008D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8" name="直線コネクタ 397">
          <a:extLst>
            <a:ext uri="{FF2B5EF4-FFF2-40B4-BE49-F238E27FC236}">
              <a16:creationId xmlns:a16="http://schemas.microsoft.com/office/drawing/2014/main" xmlns="" id="{00000000-0008-0000-0600-00008E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9" name="テキスト ボックス 398">
          <a:extLst>
            <a:ext uri="{FF2B5EF4-FFF2-40B4-BE49-F238E27FC236}">
              <a16:creationId xmlns:a16="http://schemas.microsoft.com/office/drawing/2014/main" xmlns="" id="{00000000-0008-0000-0600-00008F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0" name="直線コネクタ 399">
          <a:extLst>
            <a:ext uri="{FF2B5EF4-FFF2-40B4-BE49-F238E27FC236}">
              <a16:creationId xmlns:a16="http://schemas.microsoft.com/office/drawing/2014/main" xmlns="" id="{00000000-0008-0000-0600-000090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1" name="テキスト ボックス 400">
          <a:extLst>
            <a:ext uri="{FF2B5EF4-FFF2-40B4-BE49-F238E27FC236}">
              <a16:creationId xmlns:a16="http://schemas.microsoft.com/office/drawing/2014/main" xmlns="" id="{00000000-0008-0000-0600-000091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2" name="直線コネクタ 401">
          <a:extLst>
            <a:ext uri="{FF2B5EF4-FFF2-40B4-BE49-F238E27FC236}">
              <a16:creationId xmlns:a16="http://schemas.microsoft.com/office/drawing/2014/main" xmlns="" id="{00000000-0008-0000-0600-000092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3" name="テキスト ボックス 402">
          <a:extLst>
            <a:ext uri="{FF2B5EF4-FFF2-40B4-BE49-F238E27FC236}">
              <a16:creationId xmlns:a16="http://schemas.microsoft.com/office/drawing/2014/main" xmlns="" id="{00000000-0008-0000-0600-000093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a:extLst>
            <a:ext uri="{FF2B5EF4-FFF2-40B4-BE49-F238E27FC236}">
              <a16:creationId xmlns:a16="http://schemas.microsoft.com/office/drawing/2014/main" xmlns="" id="{00000000-0008-0000-0600-00009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5" name="テキスト ボックス 404">
          <a:extLst>
            <a:ext uri="{FF2B5EF4-FFF2-40B4-BE49-F238E27FC236}">
              <a16:creationId xmlns:a16="http://schemas.microsoft.com/office/drawing/2014/main" xmlns="" id="{00000000-0008-0000-0600-000095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a:extLst>
            <a:ext uri="{FF2B5EF4-FFF2-40B4-BE49-F238E27FC236}">
              <a16:creationId xmlns:a16="http://schemas.microsoft.com/office/drawing/2014/main" xmlns="" id="{00000000-0008-0000-0600-00009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89535</xdr:rowOff>
    </xdr:from>
    <xdr:to>
      <xdr:col>54</xdr:col>
      <xdr:colOff>189865</xdr:colOff>
      <xdr:row>79</xdr:row>
      <xdr:rowOff>44450</xdr:rowOff>
    </xdr:to>
    <xdr:cxnSp macro="">
      <xdr:nvCxnSpPr>
        <xdr:cNvPr id="407" name="直線コネクタ 406">
          <a:extLst>
            <a:ext uri="{FF2B5EF4-FFF2-40B4-BE49-F238E27FC236}">
              <a16:creationId xmlns:a16="http://schemas.microsoft.com/office/drawing/2014/main" xmlns="" id="{00000000-0008-0000-0600-000097010000}"/>
            </a:ext>
          </a:extLst>
        </xdr:cNvPr>
        <xdr:cNvCxnSpPr/>
      </xdr:nvCxnSpPr>
      <xdr:spPr>
        <a:xfrm flipV="1">
          <a:off x="10475595" y="12091035"/>
          <a:ext cx="1270" cy="14979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8" name="普通建設事業費 （ うち新規整備　）最小値テキスト">
          <a:extLst>
            <a:ext uri="{FF2B5EF4-FFF2-40B4-BE49-F238E27FC236}">
              <a16:creationId xmlns:a16="http://schemas.microsoft.com/office/drawing/2014/main" xmlns="" id="{00000000-0008-0000-0600-000098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9" name="直線コネクタ 408">
          <a:extLst>
            <a:ext uri="{FF2B5EF4-FFF2-40B4-BE49-F238E27FC236}">
              <a16:creationId xmlns:a16="http://schemas.microsoft.com/office/drawing/2014/main" xmlns="" id="{00000000-0008-0000-0600-000099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36212</xdr:rowOff>
    </xdr:from>
    <xdr:ext cx="599010" cy="259045"/>
    <xdr:sp macro="" textlink="">
      <xdr:nvSpPr>
        <xdr:cNvPr id="410" name="普通建設事業費 （ うち新規整備　）最大値テキスト">
          <a:extLst>
            <a:ext uri="{FF2B5EF4-FFF2-40B4-BE49-F238E27FC236}">
              <a16:creationId xmlns:a16="http://schemas.microsoft.com/office/drawing/2014/main" xmlns="" id="{00000000-0008-0000-0600-00009A010000}"/>
            </a:ext>
          </a:extLst>
        </xdr:cNvPr>
        <xdr:cNvSpPr txBox="1"/>
      </xdr:nvSpPr>
      <xdr:spPr>
        <a:xfrm>
          <a:off x="10528300" y="118662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89535</xdr:rowOff>
    </xdr:from>
    <xdr:to>
      <xdr:col>55</xdr:col>
      <xdr:colOff>88900</xdr:colOff>
      <xdr:row>70</xdr:row>
      <xdr:rowOff>89535</xdr:rowOff>
    </xdr:to>
    <xdr:cxnSp macro="">
      <xdr:nvCxnSpPr>
        <xdr:cNvPr id="411" name="直線コネクタ 410">
          <a:extLst>
            <a:ext uri="{FF2B5EF4-FFF2-40B4-BE49-F238E27FC236}">
              <a16:creationId xmlns:a16="http://schemas.microsoft.com/office/drawing/2014/main" xmlns="" id="{00000000-0008-0000-0600-00009B010000}"/>
            </a:ext>
          </a:extLst>
        </xdr:cNvPr>
        <xdr:cNvCxnSpPr/>
      </xdr:nvCxnSpPr>
      <xdr:spPr>
        <a:xfrm>
          <a:off x="10388600" y="12091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146025</xdr:rowOff>
    </xdr:from>
    <xdr:to>
      <xdr:col>55</xdr:col>
      <xdr:colOff>0</xdr:colOff>
      <xdr:row>79</xdr:row>
      <xdr:rowOff>5601</xdr:rowOff>
    </xdr:to>
    <xdr:cxnSp macro="">
      <xdr:nvCxnSpPr>
        <xdr:cNvPr id="412" name="直線コネクタ 411">
          <a:extLst>
            <a:ext uri="{FF2B5EF4-FFF2-40B4-BE49-F238E27FC236}">
              <a16:creationId xmlns:a16="http://schemas.microsoft.com/office/drawing/2014/main" xmlns="" id="{00000000-0008-0000-0600-00009C010000}"/>
            </a:ext>
          </a:extLst>
        </xdr:cNvPr>
        <xdr:cNvCxnSpPr/>
      </xdr:nvCxnSpPr>
      <xdr:spPr>
        <a:xfrm>
          <a:off x="9639300" y="13519125"/>
          <a:ext cx="838200" cy="31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124489</xdr:rowOff>
    </xdr:from>
    <xdr:ext cx="534377" cy="259045"/>
    <xdr:sp macro="" textlink="">
      <xdr:nvSpPr>
        <xdr:cNvPr id="413" name="普通建設事業費 （ うち新規整備　）平均値テキスト">
          <a:extLst>
            <a:ext uri="{FF2B5EF4-FFF2-40B4-BE49-F238E27FC236}">
              <a16:creationId xmlns:a16="http://schemas.microsoft.com/office/drawing/2014/main" xmlns="" id="{00000000-0008-0000-0600-00009D010000}"/>
            </a:ext>
          </a:extLst>
        </xdr:cNvPr>
        <xdr:cNvSpPr txBox="1"/>
      </xdr:nvSpPr>
      <xdr:spPr>
        <a:xfrm>
          <a:off x="10528300" y="131546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101612</xdr:rowOff>
    </xdr:from>
    <xdr:to>
      <xdr:col>55</xdr:col>
      <xdr:colOff>50800</xdr:colOff>
      <xdr:row>78</xdr:row>
      <xdr:rowOff>31762</xdr:rowOff>
    </xdr:to>
    <xdr:sp macro="" textlink="">
      <xdr:nvSpPr>
        <xdr:cNvPr id="414" name="フローチャート: 判断 413">
          <a:extLst>
            <a:ext uri="{FF2B5EF4-FFF2-40B4-BE49-F238E27FC236}">
              <a16:creationId xmlns:a16="http://schemas.microsoft.com/office/drawing/2014/main" xmlns="" id="{00000000-0008-0000-0600-00009E010000}"/>
            </a:ext>
          </a:extLst>
        </xdr:cNvPr>
        <xdr:cNvSpPr/>
      </xdr:nvSpPr>
      <xdr:spPr>
        <a:xfrm>
          <a:off x="10426700" y="1330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138976</xdr:rowOff>
    </xdr:from>
    <xdr:to>
      <xdr:col>50</xdr:col>
      <xdr:colOff>114300</xdr:colOff>
      <xdr:row>78</xdr:row>
      <xdr:rowOff>146025</xdr:rowOff>
    </xdr:to>
    <xdr:cxnSp macro="">
      <xdr:nvCxnSpPr>
        <xdr:cNvPr id="415" name="直線コネクタ 414">
          <a:extLst>
            <a:ext uri="{FF2B5EF4-FFF2-40B4-BE49-F238E27FC236}">
              <a16:creationId xmlns:a16="http://schemas.microsoft.com/office/drawing/2014/main" xmlns="" id="{00000000-0008-0000-0600-00009F010000}"/>
            </a:ext>
          </a:extLst>
        </xdr:cNvPr>
        <xdr:cNvCxnSpPr/>
      </xdr:nvCxnSpPr>
      <xdr:spPr>
        <a:xfrm>
          <a:off x="8750300" y="13340626"/>
          <a:ext cx="889000" cy="178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23292</xdr:rowOff>
    </xdr:from>
    <xdr:to>
      <xdr:col>50</xdr:col>
      <xdr:colOff>165100</xdr:colOff>
      <xdr:row>77</xdr:row>
      <xdr:rowOff>124892</xdr:rowOff>
    </xdr:to>
    <xdr:sp macro="" textlink="">
      <xdr:nvSpPr>
        <xdr:cNvPr id="416" name="フローチャート: 判断 415">
          <a:extLst>
            <a:ext uri="{FF2B5EF4-FFF2-40B4-BE49-F238E27FC236}">
              <a16:creationId xmlns:a16="http://schemas.microsoft.com/office/drawing/2014/main" xmlns="" id="{00000000-0008-0000-0600-0000A0010000}"/>
            </a:ext>
          </a:extLst>
        </xdr:cNvPr>
        <xdr:cNvSpPr/>
      </xdr:nvSpPr>
      <xdr:spPr>
        <a:xfrm>
          <a:off x="9588500" y="13224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141419</xdr:rowOff>
    </xdr:from>
    <xdr:ext cx="534377" cy="259045"/>
    <xdr:sp macro="" textlink="">
      <xdr:nvSpPr>
        <xdr:cNvPr id="417" name="テキスト ボックス 416">
          <a:extLst>
            <a:ext uri="{FF2B5EF4-FFF2-40B4-BE49-F238E27FC236}">
              <a16:creationId xmlns:a16="http://schemas.microsoft.com/office/drawing/2014/main" xmlns="" id="{00000000-0008-0000-0600-0000A1010000}"/>
            </a:ext>
          </a:extLst>
        </xdr:cNvPr>
        <xdr:cNvSpPr txBox="1"/>
      </xdr:nvSpPr>
      <xdr:spPr>
        <a:xfrm>
          <a:off x="9372111" y="13000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145035</xdr:rowOff>
    </xdr:from>
    <xdr:to>
      <xdr:col>45</xdr:col>
      <xdr:colOff>177800</xdr:colOff>
      <xdr:row>77</xdr:row>
      <xdr:rowOff>138976</xdr:rowOff>
    </xdr:to>
    <xdr:cxnSp macro="">
      <xdr:nvCxnSpPr>
        <xdr:cNvPr id="418" name="直線コネクタ 417">
          <a:extLst>
            <a:ext uri="{FF2B5EF4-FFF2-40B4-BE49-F238E27FC236}">
              <a16:creationId xmlns:a16="http://schemas.microsoft.com/office/drawing/2014/main" xmlns="" id="{00000000-0008-0000-0600-0000A2010000}"/>
            </a:ext>
          </a:extLst>
        </xdr:cNvPr>
        <xdr:cNvCxnSpPr/>
      </xdr:nvCxnSpPr>
      <xdr:spPr>
        <a:xfrm>
          <a:off x="7861300" y="13175235"/>
          <a:ext cx="889000" cy="165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168123</xdr:rowOff>
    </xdr:from>
    <xdr:to>
      <xdr:col>46</xdr:col>
      <xdr:colOff>38100</xdr:colOff>
      <xdr:row>77</xdr:row>
      <xdr:rowOff>98273</xdr:rowOff>
    </xdr:to>
    <xdr:sp macro="" textlink="">
      <xdr:nvSpPr>
        <xdr:cNvPr id="419" name="フローチャート: 判断 418">
          <a:extLst>
            <a:ext uri="{FF2B5EF4-FFF2-40B4-BE49-F238E27FC236}">
              <a16:creationId xmlns:a16="http://schemas.microsoft.com/office/drawing/2014/main" xmlns="" id="{00000000-0008-0000-0600-0000A3010000}"/>
            </a:ext>
          </a:extLst>
        </xdr:cNvPr>
        <xdr:cNvSpPr/>
      </xdr:nvSpPr>
      <xdr:spPr>
        <a:xfrm>
          <a:off x="8699500" y="13198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114800</xdr:rowOff>
    </xdr:from>
    <xdr:ext cx="534377" cy="259045"/>
    <xdr:sp macro="" textlink="">
      <xdr:nvSpPr>
        <xdr:cNvPr id="420" name="テキスト ボックス 419">
          <a:extLst>
            <a:ext uri="{FF2B5EF4-FFF2-40B4-BE49-F238E27FC236}">
              <a16:creationId xmlns:a16="http://schemas.microsoft.com/office/drawing/2014/main" xmlns="" id="{00000000-0008-0000-0600-0000A4010000}"/>
            </a:ext>
          </a:extLst>
        </xdr:cNvPr>
        <xdr:cNvSpPr txBox="1"/>
      </xdr:nvSpPr>
      <xdr:spPr>
        <a:xfrm>
          <a:off x="8483111" y="12973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145035</xdr:rowOff>
    </xdr:from>
    <xdr:to>
      <xdr:col>41</xdr:col>
      <xdr:colOff>50800</xdr:colOff>
      <xdr:row>77</xdr:row>
      <xdr:rowOff>60973</xdr:rowOff>
    </xdr:to>
    <xdr:cxnSp macro="">
      <xdr:nvCxnSpPr>
        <xdr:cNvPr id="421" name="直線コネクタ 420">
          <a:extLst>
            <a:ext uri="{FF2B5EF4-FFF2-40B4-BE49-F238E27FC236}">
              <a16:creationId xmlns:a16="http://schemas.microsoft.com/office/drawing/2014/main" xmlns="" id="{00000000-0008-0000-0600-0000A5010000}"/>
            </a:ext>
          </a:extLst>
        </xdr:cNvPr>
        <xdr:cNvCxnSpPr/>
      </xdr:nvCxnSpPr>
      <xdr:spPr>
        <a:xfrm flipV="1">
          <a:off x="6972300" y="13175235"/>
          <a:ext cx="889000" cy="87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6198</xdr:rowOff>
    </xdr:from>
    <xdr:to>
      <xdr:col>41</xdr:col>
      <xdr:colOff>101600</xdr:colOff>
      <xdr:row>77</xdr:row>
      <xdr:rowOff>107798</xdr:rowOff>
    </xdr:to>
    <xdr:sp macro="" textlink="">
      <xdr:nvSpPr>
        <xdr:cNvPr id="422" name="フローチャート: 判断 421">
          <a:extLst>
            <a:ext uri="{FF2B5EF4-FFF2-40B4-BE49-F238E27FC236}">
              <a16:creationId xmlns:a16="http://schemas.microsoft.com/office/drawing/2014/main" xmlns="" id="{00000000-0008-0000-0600-0000A6010000}"/>
            </a:ext>
          </a:extLst>
        </xdr:cNvPr>
        <xdr:cNvSpPr/>
      </xdr:nvSpPr>
      <xdr:spPr>
        <a:xfrm>
          <a:off x="7810500" y="13207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98925</xdr:rowOff>
    </xdr:from>
    <xdr:ext cx="534377" cy="259045"/>
    <xdr:sp macro="" textlink="">
      <xdr:nvSpPr>
        <xdr:cNvPr id="423" name="テキスト ボックス 422">
          <a:extLst>
            <a:ext uri="{FF2B5EF4-FFF2-40B4-BE49-F238E27FC236}">
              <a16:creationId xmlns:a16="http://schemas.microsoft.com/office/drawing/2014/main" xmlns="" id="{00000000-0008-0000-0600-0000A7010000}"/>
            </a:ext>
          </a:extLst>
        </xdr:cNvPr>
        <xdr:cNvSpPr txBox="1"/>
      </xdr:nvSpPr>
      <xdr:spPr>
        <a:xfrm>
          <a:off x="7594111" y="13300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25006</xdr:rowOff>
    </xdr:from>
    <xdr:to>
      <xdr:col>36</xdr:col>
      <xdr:colOff>165100</xdr:colOff>
      <xdr:row>77</xdr:row>
      <xdr:rowOff>126606</xdr:rowOff>
    </xdr:to>
    <xdr:sp macro="" textlink="">
      <xdr:nvSpPr>
        <xdr:cNvPr id="424" name="フローチャート: 判断 423">
          <a:extLst>
            <a:ext uri="{FF2B5EF4-FFF2-40B4-BE49-F238E27FC236}">
              <a16:creationId xmlns:a16="http://schemas.microsoft.com/office/drawing/2014/main" xmlns="" id="{00000000-0008-0000-0600-0000A8010000}"/>
            </a:ext>
          </a:extLst>
        </xdr:cNvPr>
        <xdr:cNvSpPr/>
      </xdr:nvSpPr>
      <xdr:spPr>
        <a:xfrm>
          <a:off x="6921500" y="13226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117733</xdr:rowOff>
    </xdr:from>
    <xdr:ext cx="534377" cy="259045"/>
    <xdr:sp macro="" textlink="">
      <xdr:nvSpPr>
        <xdr:cNvPr id="425" name="テキスト ボックス 424">
          <a:extLst>
            <a:ext uri="{FF2B5EF4-FFF2-40B4-BE49-F238E27FC236}">
              <a16:creationId xmlns:a16="http://schemas.microsoft.com/office/drawing/2014/main" xmlns="" id="{00000000-0008-0000-0600-0000A9010000}"/>
            </a:ext>
          </a:extLst>
        </xdr:cNvPr>
        <xdr:cNvSpPr txBox="1"/>
      </xdr:nvSpPr>
      <xdr:spPr>
        <a:xfrm>
          <a:off x="6705111" y="13319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a:extLst>
            <a:ext uri="{FF2B5EF4-FFF2-40B4-BE49-F238E27FC236}">
              <a16:creationId xmlns:a16="http://schemas.microsoft.com/office/drawing/2014/main" xmlns="" id="{00000000-0008-0000-0600-0000A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xmlns="" id="{00000000-0008-0000-0600-0000A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xmlns="" id="{00000000-0008-0000-0600-0000A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xmlns="" id="{00000000-0008-0000-0600-0000A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xmlns="" id="{00000000-0008-0000-0600-0000A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126251</xdr:rowOff>
    </xdr:from>
    <xdr:to>
      <xdr:col>55</xdr:col>
      <xdr:colOff>50800</xdr:colOff>
      <xdr:row>79</xdr:row>
      <xdr:rowOff>56401</xdr:rowOff>
    </xdr:to>
    <xdr:sp macro="" textlink="">
      <xdr:nvSpPr>
        <xdr:cNvPr id="431" name="楕円 430">
          <a:extLst>
            <a:ext uri="{FF2B5EF4-FFF2-40B4-BE49-F238E27FC236}">
              <a16:creationId xmlns:a16="http://schemas.microsoft.com/office/drawing/2014/main" xmlns="" id="{00000000-0008-0000-0600-0000AF010000}"/>
            </a:ext>
          </a:extLst>
        </xdr:cNvPr>
        <xdr:cNvSpPr/>
      </xdr:nvSpPr>
      <xdr:spPr>
        <a:xfrm>
          <a:off x="10426700" y="13499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41178</xdr:rowOff>
    </xdr:from>
    <xdr:ext cx="469744" cy="259045"/>
    <xdr:sp macro="" textlink="">
      <xdr:nvSpPr>
        <xdr:cNvPr id="432" name="普通建設事業費 （ うち新規整備　）該当値テキスト">
          <a:extLst>
            <a:ext uri="{FF2B5EF4-FFF2-40B4-BE49-F238E27FC236}">
              <a16:creationId xmlns:a16="http://schemas.microsoft.com/office/drawing/2014/main" xmlns="" id="{00000000-0008-0000-0600-0000B0010000}"/>
            </a:ext>
          </a:extLst>
        </xdr:cNvPr>
        <xdr:cNvSpPr txBox="1"/>
      </xdr:nvSpPr>
      <xdr:spPr>
        <a:xfrm>
          <a:off x="10528300" y="134142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95225</xdr:rowOff>
    </xdr:from>
    <xdr:to>
      <xdr:col>50</xdr:col>
      <xdr:colOff>165100</xdr:colOff>
      <xdr:row>79</xdr:row>
      <xdr:rowOff>25375</xdr:rowOff>
    </xdr:to>
    <xdr:sp macro="" textlink="">
      <xdr:nvSpPr>
        <xdr:cNvPr id="433" name="楕円 432">
          <a:extLst>
            <a:ext uri="{FF2B5EF4-FFF2-40B4-BE49-F238E27FC236}">
              <a16:creationId xmlns:a16="http://schemas.microsoft.com/office/drawing/2014/main" xmlns="" id="{00000000-0008-0000-0600-0000B1010000}"/>
            </a:ext>
          </a:extLst>
        </xdr:cNvPr>
        <xdr:cNvSpPr/>
      </xdr:nvSpPr>
      <xdr:spPr>
        <a:xfrm>
          <a:off x="9588500" y="13468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16502</xdr:rowOff>
    </xdr:from>
    <xdr:ext cx="469744" cy="259045"/>
    <xdr:sp macro="" textlink="">
      <xdr:nvSpPr>
        <xdr:cNvPr id="434" name="テキスト ボックス 433">
          <a:extLst>
            <a:ext uri="{FF2B5EF4-FFF2-40B4-BE49-F238E27FC236}">
              <a16:creationId xmlns:a16="http://schemas.microsoft.com/office/drawing/2014/main" xmlns="" id="{00000000-0008-0000-0600-0000B2010000}"/>
            </a:ext>
          </a:extLst>
        </xdr:cNvPr>
        <xdr:cNvSpPr txBox="1"/>
      </xdr:nvSpPr>
      <xdr:spPr>
        <a:xfrm>
          <a:off x="9404428" y="13561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88176</xdr:rowOff>
    </xdr:from>
    <xdr:to>
      <xdr:col>46</xdr:col>
      <xdr:colOff>38100</xdr:colOff>
      <xdr:row>78</xdr:row>
      <xdr:rowOff>18326</xdr:rowOff>
    </xdr:to>
    <xdr:sp macro="" textlink="">
      <xdr:nvSpPr>
        <xdr:cNvPr id="435" name="楕円 434">
          <a:extLst>
            <a:ext uri="{FF2B5EF4-FFF2-40B4-BE49-F238E27FC236}">
              <a16:creationId xmlns:a16="http://schemas.microsoft.com/office/drawing/2014/main" xmlns="" id="{00000000-0008-0000-0600-0000B3010000}"/>
            </a:ext>
          </a:extLst>
        </xdr:cNvPr>
        <xdr:cNvSpPr/>
      </xdr:nvSpPr>
      <xdr:spPr>
        <a:xfrm>
          <a:off x="8699500" y="13289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9453</xdr:rowOff>
    </xdr:from>
    <xdr:ext cx="534377" cy="259045"/>
    <xdr:sp macro="" textlink="">
      <xdr:nvSpPr>
        <xdr:cNvPr id="436" name="テキスト ボックス 435">
          <a:extLst>
            <a:ext uri="{FF2B5EF4-FFF2-40B4-BE49-F238E27FC236}">
              <a16:creationId xmlns:a16="http://schemas.microsoft.com/office/drawing/2014/main" xmlns="" id="{00000000-0008-0000-0600-0000B4010000}"/>
            </a:ext>
          </a:extLst>
        </xdr:cNvPr>
        <xdr:cNvSpPr txBox="1"/>
      </xdr:nvSpPr>
      <xdr:spPr>
        <a:xfrm>
          <a:off x="8483111" y="13382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94235</xdr:rowOff>
    </xdr:from>
    <xdr:to>
      <xdr:col>41</xdr:col>
      <xdr:colOff>101600</xdr:colOff>
      <xdr:row>77</xdr:row>
      <xdr:rowOff>24385</xdr:rowOff>
    </xdr:to>
    <xdr:sp macro="" textlink="">
      <xdr:nvSpPr>
        <xdr:cNvPr id="437" name="楕円 436">
          <a:extLst>
            <a:ext uri="{FF2B5EF4-FFF2-40B4-BE49-F238E27FC236}">
              <a16:creationId xmlns:a16="http://schemas.microsoft.com/office/drawing/2014/main" xmlns="" id="{00000000-0008-0000-0600-0000B5010000}"/>
            </a:ext>
          </a:extLst>
        </xdr:cNvPr>
        <xdr:cNvSpPr/>
      </xdr:nvSpPr>
      <xdr:spPr>
        <a:xfrm>
          <a:off x="7810500" y="13124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40911</xdr:rowOff>
    </xdr:from>
    <xdr:ext cx="534377" cy="259045"/>
    <xdr:sp macro="" textlink="">
      <xdr:nvSpPr>
        <xdr:cNvPr id="438" name="テキスト ボックス 437">
          <a:extLst>
            <a:ext uri="{FF2B5EF4-FFF2-40B4-BE49-F238E27FC236}">
              <a16:creationId xmlns:a16="http://schemas.microsoft.com/office/drawing/2014/main" xmlns="" id="{00000000-0008-0000-0600-0000B6010000}"/>
            </a:ext>
          </a:extLst>
        </xdr:cNvPr>
        <xdr:cNvSpPr txBox="1"/>
      </xdr:nvSpPr>
      <xdr:spPr>
        <a:xfrm>
          <a:off x="7594111" y="12899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10173</xdr:rowOff>
    </xdr:from>
    <xdr:to>
      <xdr:col>36</xdr:col>
      <xdr:colOff>165100</xdr:colOff>
      <xdr:row>77</xdr:row>
      <xdr:rowOff>111773</xdr:rowOff>
    </xdr:to>
    <xdr:sp macro="" textlink="">
      <xdr:nvSpPr>
        <xdr:cNvPr id="439" name="楕円 438">
          <a:extLst>
            <a:ext uri="{FF2B5EF4-FFF2-40B4-BE49-F238E27FC236}">
              <a16:creationId xmlns:a16="http://schemas.microsoft.com/office/drawing/2014/main" xmlns="" id="{00000000-0008-0000-0600-0000B7010000}"/>
            </a:ext>
          </a:extLst>
        </xdr:cNvPr>
        <xdr:cNvSpPr/>
      </xdr:nvSpPr>
      <xdr:spPr>
        <a:xfrm>
          <a:off x="6921500" y="13211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128300</xdr:rowOff>
    </xdr:from>
    <xdr:ext cx="534377" cy="259045"/>
    <xdr:sp macro="" textlink="">
      <xdr:nvSpPr>
        <xdr:cNvPr id="440" name="テキスト ボックス 439">
          <a:extLst>
            <a:ext uri="{FF2B5EF4-FFF2-40B4-BE49-F238E27FC236}">
              <a16:creationId xmlns:a16="http://schemas.microsoft.com/office/drawing/2014/main" xmlns="" id="{00000000-0008-0000-0600-0000B8010000}"/>
            </a:ext>
          </a:extLst>
        </xdr:cNvPr>
        <xdr:cNvSpPr txBox="1"/>
      </xdr:nvSpPr>
      <xdr:spPr>
        <a:xfrm>
          <a:off x="6705111" y="12987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a:extLst>
            <a:ext uri="{FF2B5EF4-FFF2-40B4-BE49-F238E27FC236}">
              <a16:creationId xmlns:a16="http://schemas.microsoft.com/office/drawing/2014/main" xmlns="" id="{00000000-0008-0000-0600-0000B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a:extLst>
            <a:ext uri="{FF2B5EF4-FFF2-40B4-BE49-F238E27FC236}">
              <a16:creationId xmlns:a16="http://schemas.microsoft.com/office/drawing/2014/main" xmlns="" id="{00000000-0008-0000-0600-0000B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xmlns="" id="{00000000-0008-0000-0600-0000B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a:extLst>
            <a:ext uri="{FF2B5EF4-FFF2-40B4-BE49-F238E27FC236}">
              <a16:creationId xmlns:a16="http://schemas.microsoft.com/office/drawing/2014/main" xmlns="" id="{00000000-0008-0000-0600-0000B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xmlns="" id="{00000000-0008-0000-0600-0000B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a:extLst>
            <a:ext uri="{FF2B5EF4-FFF2-40B4-BE49-F238E27FC236}">
              <a16:creationId xmlns:a16="http://schemas.microsoft.com/office/drawing/2014/main" xmlns="" id="{00000000-0008-0000-0600-0000B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xmlns="" id="{00000000-0008-0000-0600-0000B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xmlns="" id="{00000000-0008-0000-0600-0000C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a:extLst>
            <a:ext uri="{FF2B5EF4-FFF2-40B4-BE49-F238E27FC236}">
              <a16:creationId xmlns:a16="http://schemas.microsoft.com/office/drawing/2014/main" xmlns="" id="{00000000-0008-0000-0600-0000C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xmlns="" id="{00000000-0008-0000-0600-0000C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1" name="直線コネクタ 450">
          <a:extLst>
            <a:ext uri="{FF2B5EF4-FFF2-40B4-BE49-F238E27FC236}">
              <a16:creationId xmlns:a16="http://schemas.microsoft.com/office/drawing/2014/main" xmlns="" id="{00000000-0008-0000-0600-0000C3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2" name="テキスト ボックス 451">
          <a:extLst>
            <a:ext uri="{FF2B5EF4-FFF2-40B4-BE49-F238E27FC236}">
              <a16:creationId xmlns:a16="http://schemas.microsoft.com/office/drawing/2014/main" xmlns="" id="{00000000-0008-0000-0600-0000C4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3" name="直線コネクタ 452">
          <a:extLst>
            <a:ext uri="{FF2B5EF4-FFF2-40B4-BE49-F238E27FC236}">
              <a16:creationId xmlns:a16="http://schemas.microsoft.com/office/drawing/2014/main" xmlns="" id="{00000000-0008-0000-0600-0000C5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54" name="テキスト ボックス 453">
          <a:extLst>
            <a:ext uri="{FF2B5EF4-FFF2-40B4-BE49-F238E27FC236}">
              <a16:creationId xmlns:a16="http://schemas.microsoft.com/office/drawing/2014/main" xmlns="" id="{00000000-0008-0000-0600-0000C6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5" name="直線コネクタ 454">
          <a:extLst>
            <a:ext uri="{FF2B5EF4-FFF2-40B4-BE49-F238E27FC236}">
              <a16:creationId xmlns:a16="http://schemas.microsoft.com/office/drawing/2014/main" xmlns="" id="{00000000-0008-0000-0600-0000C7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56" name="テキスト ボックス 455">
          <a:extLst>
            <a:ext uri="{FF2B5EF4-FFF2-40B4-BE49-F238E27FC236}">
              <a16:creationId xmlns:a16="http://schemas.microsoft.com/office/drawing/2014/main" xmlns="" id="{00000000-0008-0000-0600-0000C8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7" name="直線コネクタ 456">
          <a:extLst>
            <a:ext uri="{FF2B5EF4-FFF2-40B4-BE49-F238E27FC236}">
              <a16:creationId xmlns:a16="http://schemas.microsoft.com/office/drawing/2014/main" xmlns="" id="{00000000-0008-0000-0600-0000C9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58" name="テキスト ボックス 457">
          <a:extLst>
            <a:ext uri="{FF2B5EF4-FFF2-40B4-BE49-F238E27FC236}">
              <a16:creationId xmlns:a16="http://schemas.microsoft.com/office/drawing/2014/main" xmlns="" id="{00000000-0008-0000-0600-0000CA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9" name="直線コネクタ 458">
          <a:extLst>
            <a:ext uri="{FF2B5EF4-FFF2-40B4-BE49-F238E27FC236}">
              <a16:creationId xmlns:a16="http://schemas.microsoft.com/office/drawing/2014/main" xmlns="" id="{00000000-0008-0000-0600-0000CB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60" name="テキスト ボックス 459">
          <a:extLst>
            <a:ext uri="{FF2B5EF4-FFF2-40B4-BE49-F238E27FC236}">
              <a16:creationId xmlns:a16="http://schemas.microsoft.com/office/drawing/2014/main" xmlns="" id="{00000000-0008-0000-0600-0000CC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1" name="直線コネクタ 460">
          <a:extLst>
            <a:ext uri="{FF2B5EF4-FFF2-40B4-BE49-F238E27FC236}">
              <a16:creationId xmlns:a16="http://schemas.microsoft.com/office/drawing/2014/main" xmlns="" id="{00000000-0008-0000-0600-0000CD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2" name="テキスト ボックス 461">
          <a:extLst>
            <a:ext uri="{FF2B5EF4-FFF2-40B4-BE49-F238E27FC236}">
              <a16:creationId xmlns:a16="http://schemas.microsoft.com/office/drawing/2014/main" xmlns="" id="{00000000-0008-0000-0600-0000CE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3" name="直線コネクタ 462">
          <a:extLst>
            <a:ext uri="{FF2B5EF4-FFF2-40B4-BE49-F238E27FC236}">
              <a16:creationId xmlns:a16="http://schemas.microsoft.com/office/drawing/2014/main" xmlns="" id="{00000000-0008-0000-0600-0000C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4" name="テキスト ボックス 463">
          <a:extLst>
            <a:ext uri="{FF2B5EF4-FFF2-40B4-BE49-F238E27FC236}">
              <a16:creationId xmlns:a16="http://schemas.microsoft.com/office/drawing/2014/main" xmlns="" id="{00000000-0008-0000-0600-0000D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5" name="普通建設事業費 （ うち更新整備　）グラフ枠">
          <a:extLst>
            <a:ext uri="{FF2B5EF4-FFF2-40B4-BE49-F238E27FC236}">
              <a16:creationId xmlns:a16="http://schemas.microsoft.com/office/drawing/2014/main" xmlns="" id="{00000000-0008-0000-0600-0000D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57548</xdr:rowOff>
    </xdr:from>
    <xdr:to>
      <xdr:col>54</xdr:col>
      <xdr:colOff>189865</xdr:colOff>
      <xdr:row>99</xdr:row>
      <xdr:rowOff>63195</xdr:rowOff>
    </xdr:to>
    <xdr:cxnSp macro="">
      <xdr:nvCxnSpPr>
        <xdr:cNvPr id="466" name="直線コネクタ 465">
          <a:extLst>
            <a:ext uri="{FF2B5EF4-FFF2-40B4-BE49-F238E27FC236}">
              <a16:creationId xmlns:a16="http://schemas.microsoft.com/office/drawing/2014/main" xmlns="" id="{00000000-0008-0000-0600-0000D2010000}"/>
            </a:ext>
          </a:extLst>
        </xdr:cNvPr>
        <xdr:cNvCxnSpPr/>
      </xdr:nvCxnSpPr>
      <xdr:spPr>
        <a:xfrm flipV="1">
          <a:off x="10475595" y="15659498"/>
          <a:ext cx="1270" cy="13772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67022</xdr:rowOff>
    </xdr:from>
    <xdr:ext cx="534377" cy="259045"/>
    <xdr:sp macro="" textlink="">
      <xdr:nvSpPr>
        <xdr:cNvPr id="467" name="普通建設事業費 （ うち更新整備　）最小値テキスト">
          <a:extLst>
            <a:ext uri="{FF2B5EF4-FFF2-40B4-BE49-F238E27FC236}">
              <a16:creationId xmlns:a16="http://schemas.microsoft.com/office/drawing/2014/main" xmlns="" id="{00000000-0008-0000-0600-0000D3010000}"/>
            </a:ext>
          </a:extLst>
        </xdr:cNvPr>
        <xdr:cNvSpPr txBox="1"/>
      </xdr:nvSpPr>
      <xdr:spPr>
        <a:xfrm>
          <a:off x="10528300" y="17040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63195</xdr:rowOff>
    </xdr:from>
    <xdr:to>
      <xdr:col>55</xdr:col>
      <xdr:colOff>88900</xdr:colOff>
      <xdr:row>99</xdr:row>
      <xdr:rowOff>63195</xdr:rowOff>
    </xdr:to>
    <xdr:cxnSp macro="">
      <xdr:nvCxnSpPr>
        <xdr:cNvPr id="468" name="直線コネクタ 467">
          <a:extLst>
            <a:ext uri="{FF2B5EF4-FFF2-40B4-BE49-F238E27FC236}">
              <a16:creationId xmlns:a16="http://schemas.microsoft.com/office/drawing/2014/main" xmlns="" id="{00000000-0008-0000-0600-0000D4010000}"/>
            </a:ext>
          </a:extLst>
        </xdr:cNvPr>
        <xdr:cNvCxnSpPr/>
      </xdr:nvCxnSpPr>
      <xdr:spPr>
        <a:xfrm>
          <a:off x="10388600" y="17036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4225</xdr:rowOff>
    </xdr:from>
    <xdr:ext cx="599010" cy="259045"/>
    <xdr:sp macro="" textlink="">
      <xdr:nvSpPr>
        <xdr:cNvPr id="469" name="普通建設事業費 （ うち更新整備　）最大値テキスト">
          <a:extLst>
            <a:ext uri="{FF2B5EF4-FFF2-40B4-BE49-F238E27FC236}">
              <a16:creationId xmlns:a16="http://schemas.microsoft.com/office/drawing/2014/main" xmlns="" id="{00000000-0008-0000-0600-0000D5010000}"/>
            </a:ext>
          </a:extLst>
        </xdr:cNvPr>
        <xdr:cNvSpPr txBox="1"/>
      </xdr:nvSpPr>
      <xdr:spPr>
        <a:xfrm>
          <a:off x="10528300" y="154347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57548</xdr:rowOff>
    </xdr:from>
    <xdr:to>
      <xdr:col>55</xdr:col>
      <xdr:colOff>88900</xdr:colOff>
      <xdr:row>91</xdr:row>
      <xdr:rowOff>57548</xdr:rowOff>
    </xdr:to>
    <xdr:cxnSp macro="">
      <xdr:nvCxnSpPr>
        <xdr:cNvPr id="470" name="直線コネクタ 469">
          <a:extLst>
            <a:ext uri="{FF2B5EF4-FFF2-40B4-BE49-F238E27FC236}">
              <a16:creationId xmlns:a16="http://schemas.microsoft.com/office/drawing/2014/main" xmlns="" id="{00000000-0008-0000-0600-0000D6010000}"/>
            </a:ext>
          </a:extLst>
        </xdr:cNvPr>
        <xdr:cNvCxnSpPr/>
      </xdr:nvCxnSpPr>
      <xdr:spPr>
        <a:xfrm>
          <a:off x="10388600" y="15659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45791</xdr:rowOff>
    </xdr:from>
    <xdr:to>
      <xdr:col>55</xdr:col>
      <xdr:colOff>0</xdr:colOff>
      <xdr:row>98</xdr:row>
      <xdr:rowOff>82831</xdr:rowOff>
    </xdr:to>
    <xdr:cxnSp macro="">
      <xdr:nvCxnSpPr>
        <xdr:cNvPr id="471" name="直線コネクタ 470">
          <a:extLst>
            <a:ext uri="{FF2B5EF4-FFF2-40B4-BE49-F238E27FC236}">
              <a16:creationId xmlns:a16="http://schemas.microsoft.com/office/drawing/2014/main" xmlns="" id="{00000000-0008-0000-0600-0000D7010000}"/>
            </a:ext>
          </a:extLst>
        </xdr:cNvPr>
        <xdr:cNvCxnSpPr/>
      </xdr:nvCxnSpPr>
      <xdr:spPr>
        <a:xfrm flipV="1">
          <a:off x="9639300" y="16847891"/>
          <a:ext cx="838200" cy="37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26542</xdr:rowOff>
    </xdr:from>
    <xdr:ext cx="534377" cy="259045"/>
    <xdr:sp macro="" textlink="">
      <xdr:nvSpPr>
        <xdr:cNvPr id="472" name="普通建設事業費 （ うち更新整備　）平均値テキスト">
          <a:extLst>
            <a:ext uri="{FF2B5EF4-FFF2-40B4-BE49-F238E27FC236}">
              <a16:creationId xmlns:a16="http://schemas.microsoft.com/office/drawing/2014/main" xmlns="" id="{00000000-0008-0000-0600-0000D8010000}"/>
            </a:ext>
          </a:extLst>
        </xdr:cNvPr>
        <xdr:cNvSpPr txBox="1"/>
      </xdr:nvSpPr>
      <xdr:spPr>
        <a:xfrm>
          <a:off x="10528300" y="168286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48115</xdr:rowOff>
    </xdr:from>
    <xdr:to>
      <xdr:col>55</xdr:col>
      <xdr:colOff>50800</xdr:colOff>
      <xdr:row>98</xdr:row>
      <xdr:rowOff>149715</xdr:rowOff>
    </xdr:to>
    <xdr:sp macro="" textlink="">
      <xdr:nvSpPr>
        <xdr:cNvPr id="473" name="フローチャート: 判断 472">
          <a:extLst>
            <a:ext uri="{FF2B5EF4-FFF2-40B4-BE49-F238E27FC236}">
              <a16:creationId xmlns:a16="http://schemas.microsoft.com/office/drawing/2014/main" xmlns="" id="{00000000-0008-0000-0600-0000D9010000}"/>
            </a:ext>
          </a:extLst>
        </xdr:cNvPr>
        <xdr:cNvSpPr/>
      </xdr:nvSpPr>
      <xdr:spPr>
        <a:xfrm>
          <a:off x="10426700" y="1685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48527</xdr:rowOff>
    </xdr:from>
    <xdr:to>
      <xdr:col>50</xdr:col>
      <xdr:colOff>114300</xdr:colOff>
      <xdr:row>98</xdr:row>
      <xdr:rowOff>82831</xdr:rowOff>
    </xdr:to>
    <xdr:cxnSp macro="">
      <xdr:nvCxnSpPr>
        <xdr:cNvPr id="474" name="直線コネクタ 473">
          <a:extLst>
            <a:ext uri="{FF2B5EF4-FFF2-40B4-BE49-F238E27FC236}">
              <a16:creationId xmlns:a16="http://schemas.microsoft.com/office/drawing/2014/main" xmlns="" id="{00000000-0008-0000-0600-0000DA010000}"/>
            </a:ext>
          </a:extLst>
        </xdr:cNvPr>
        <xdr:cNvCxnSpPr/>
      </xdr:nvCxnSpPr>
      <xdr:spPr>
        <a:xfrm>
          <a:off x="8750300" y="16850627"/>
          <a:ext cx="889000" cy="34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39199</xdr:rowOff>
    </xdr:from>
    <xdr:to>
      <xdr:col>50</xdr:col>
      <xdr:colOff>165100</xdr:colOff>
      <xdr:row>98</xdr:row>
      <xdr:rowOff>140799</xdr:rowOff>
    </xdr:to>
    <xdr:sp macro="" textlink="">
      <xdr:nvSpPr>
        <xdr:cNvPr id="475" name="フローチャート: 判断 474">
          <a:extLst>
            <a:ext uri="{FF2B5EF4-FFF2-40B4-BE49-F238E27FC236}">
              <a16:creationId xmlns:a16="http://schemas.microsoft.com/office/drawing/2014/main" xmlns="" id="{00000000-0008-0000-0600-0000DB010000}"/>
            </a:ext>
          </a:extLst>
        </xdr:cNvPr>
        <xdr:cNvSpPr/>
      </xdr:nvSpPr>
      <xdr:spPr>
        <a:xfrm>
          <a:off x="9588500" y="16841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131926</xdr:rowOff>
    </xdr:from>
    <xdr:ext cx="534377" cy="259045"/>
    <xdr:sp macro="" textlink="">
      <xdr:nvSpPr>
        <xdr:cNvPr id="476" name="テキスト ボックス 475">
          <a:extLst>
            <a:ext uri="{FF2B5EF4-FFF2-40B4-BE49-F238E27FC236}">
              <a16:creationId xmlns:a16="http://schemas.microsoft.com/office/drawing/2014/main" xmlns="" id="{00000000-0008-0000-0600-0000DC010000}"/>
            </a:ext>
          </a:extLst>
        </xdr:cNvPr>
        <xdr:cNvSpPr txBox="1"/>
      </xdr:nvSpPr>
      <xdr:spPr>
        <a:xfrm>
          <a:off x="9372111" y="16934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99211</xdr:rowOff>
    </xdr:from>
    <xdr:to>
      <xdr:col>45</xdr:col>
      <xdr:colOff>177800</xdr:colOff>
      <xdr:row>98</xdr:row>
      <xdr:rowOff>48527</xdr:rowOff>
    </xdr:to>
    <xdr:cxnSp macro="">
      <xdr:nvCxnSpPr>
        <xdr:cNvPr id="477" name="直線コネクタ 476">
          <a:extLst>
            <a:ext uri="{FF2B5EF4-FFF2-40B4-BE49-F238E27FC236}">
              <a16:creationId xmlns:a16="http://schemas.microsoft.com/office/drawing/2014/main" xmlns="" id="{00000000-0008-0000-0600-0000DD010000}"/>
            </a:ext>
          </a:extLst>
        </xdr:cNvPr>
        <xdr:cNvCxnSpPr/>
      </xdr:nvCxnSpPr>
      <xdr:spPr>
        <a:xfrm>
          <a:off x="7861300" y="16558411"/>
          <a:ext cx="889000" cy="292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53539</xdr:rowOff>
    </xdr:from>
    <xdr:to>
      <xdr:col>46</xdr:col>
      <xdr:colOff>38100</xdr:colOff>
      <xdr:row>98</xdr:row>
      <xdr:rowOff>155139</xdr:rowOff>
    </xdr:to>
    <xdr:sp macro="" textlink="">
      <xdr:nvSpPr>
        <xdr:cNvPr id="478" name="フローチャート: 判断 477">
          <a:extLst>
            <a:ext uri="{FF2B5EF4-FFF2-40B4-BE49-F238E27FC236}">
              <a16:creationId xmlns:a16="http://schemas.microsoft.com/office/drawing/2014/main" xmlns="" id="{00000000-0008-0000-0600-0000DE010000}"/>
            </a:ext>
          </a:extLst>
        </xdr:cNvPr>
        <xdr:cNvSpPr/>
      </xdr:nvSpPr>
      <xdr:spPr>
        <a:xfrm>
          <a:off x="8699500" y="16855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146266</xdr:rowOff>
    </xdr:from>
    <xdr:ext cx="534377" cy="259045"/>
    <xdr:sp macro="" textlink="">
      <xdr:nvSpPr>
        <xdr:cNvPr id="479" name="テキスト ボックス 478">
          <a:extLst>
            <a:ext uri="{FF2B5EF4-FFF2-40B4-BE49-F238E27FC236}">
              <a16:creationId xmlns:a16="http://schemas.microsoft.com/office/drawing/2014/main" xmlns="" id="{00000000-0008-0000-0600-0000DF010000}"/>
            </a:ext>
          </a:extLst>
        </xdr:cNvPr>
        <xdr:cNvSpPr txBox="1"/>
      </xdr:nvSpPr>
      <xdr:spPr>
        <a:xfrm>
          <a:off x="8483111" y="16948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99211</xdr:rowOff>
    </xdr:from>
    <xdr:to>
      <xdr:col>41</xdr:col>
      <xdr:colOff>50800</xdr:colOff>
      <xdr:row>98</xdr:row>
      <xdr:rowOff>95123</xdr:rowOff>
    </xdr:to>
    <xdr:cxnSp macro="">
      <xdr:nvCxnSpPr>
        <xdr:cNvPr id="480" name="直線コネクタ 479">
          <a:extLst>
            <a:ext uri="{FF2B5EF4-FFF2-40B4-BE49-F238E27FC236}">
              <a16:creationId xmlns:a16="http://schemas.microsoft.com/office/drawing/2014/main" xmlns="" id="{00000000-0008-0000-0600-0000E0010000}"/>
            </a:ext>
          </a:extLst>
        </xdr:cNvPr>
        <xdr:cNvCxnSpPr/>
      </xdr:nvCxnSpPr>
      <xdr:spPr>
        <a:xfrm flipV="1">
          <a:off x="6972300" y="16558411"/>
          <a:ext cx="889000" cy="338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48265</xdr:rowOff>
    </xdr:from>
    <xdr:to>
      <xdr:col>41</xdr:col>
      <xdr:colOff>101600</xdr:colOff>
      <xdr:row>98</xdr:row>
      <xdr:rowOff>149865</xdr:rowOff>
    </xdr:to>
    <xdr:sp macro="" textlink="">
      <xdr:nvSpPr>
        <xdr:cNvPr id="481" name="フローチャート: 判断 480">
          <a:extLst>
            <a:ext uri="{FF2B5EF4-FFF2-40B4-BE49-F238E27FC236}">
              <a16:creationId xmlns:a16="http://schemas.microsoft.com/office/drawing/2014/main" xmlns="" id="{00000000-0008-0000-0600-0000E1010000}"/>
            </a:ext>
          </a:extLst>
        </xdr:cNvPr>
        <xdr:cNvSpPr/>
      </xdr:nvSpPr>
      <xdr:spPr>
        <a:xfrm>
          <a:off x="7810500" y="1685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140992</xdr:rowOff>
    </xdr:from>
    <xdr:ext cx="534377" cy="259045"/>
    <xdr:sp macro="" textlink="">
      <xdr:nvSpPr>
        <xdr:cNvPr id="482" name="テキスト ボックス 481">
          <a:extLst>
            <a:ext uri="{FF2B5EF4-FFF2-40B4-BE49-F238E27FC236}">
              <a16:creationId xmlns:a16="http://schemas.microsoft.com/office/drawing/2014/main" xmlns="" id="{00000000-0008-0000-0600-0000E2010000}"/>
            </a:ext>
          </a:extLst>
        </xdr:cNvPr>
        <xdr:cNvSpPr txBox="1"/>
      </xdr:nvSpPr>
      <xdr:spPr>
        <a:xfrm>
          <a:off x="7594111" y="16943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74388</xdr:rowOff>
    </xdr:from>
    <xdr:to>
      <xdr:col>36</xdr:col>
      <xdr:colOff>165100</xdr:colOff>
      <xdr:row>99</xdr:row>
      <xdr:rowOff>4538</xdr:rowOff>
    </xdr:to>
    <xdr:sp macro="" textlink="">
      <xdr:nvSpPr>
        <xdr:cNvPr id="483" name="フローチャート: 判断 482">
          <a:extLst>
            <a:ext uri="{FF2B5EF4-FFF2-40B4-BE49-F238E27FC236}">
              <a16:creationId xmlns:a16="http://schemas.microsoft.com/office/drawing/2014/main" xmlns="" id="{00000000-0008-0000-0600-0000E3010000}"/>
            </a:ext>
          </a:extLst>
        </xdr:cNvPr>
        <xdr:cNvSpPr/>
      </xdr:nvSpPr>
      <xdr:spPr>
        <a:xfrm>
          <a:off x="6921500" y="16876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167115</xdr:rowOff>
    </xdr:from>
    <xdr:ext cx="534377" cy="259045"/>
    <xdr:sp macro="" textlink="">
      <xdr:nvSpPr>
        <xdr:cNvPr id="484" name="テキスト ボックス 483">
          <a:extLst>
            <a:ext uri="{FF2B5EF4-FFF2-40B4-BE49-F238E27FC236}">
              <a16:creationId xmlns:a16="http://schemas.microsoft.com/office/drawing/2014/main" xmlns="" id="{00000000-0008-0000-0600-0000E4010000}"/>
            </a:ext>
          </a:extLst>
        </xdr:cNvPr>
        <xdr:cNvSpPr txBox="1"/>
      </xdr:nvSpPr>
      <xdr:spPr>
        <a:xfrm>
          <a:off x="6705111" y="16969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xmlns="" id="{00000000-0008-0000-0600-0000E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xmlns="" id="{00000000-0008-0000-0600-0000E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xmlns="" id="{00000000-0008-0000-0600-0000E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xmlns="" id="{00000000-0008-0000-0600-0000E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xmlns="" id="{00000000-0008-0000-0600-0000E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166441</xdr:rowOff>
    </xdr:from>
    <xdr:to>
      <xdr:col>55</xdr:col>
      <xdr:colOff>50800</xdr:colOff>
      <xdr:row>98</xdr:row>
      <xdr:rowOff>96591</xdr:rowOff>
    </xdr:to>
    <xdr:sp macro="" textlink="">
      <xdr:nvSpPr>
        <xdr:cNvPr id="490" name="楕円 489">
          <a:extLst>
            <a:ext uri="{FF2B5EF4-FFF2-40B4-BE49-F238E27FC236}">
              <a16:creationId xmlns:a16="http://schemas.microsoft.com/office/drawing/2014/main" xmlns="" id="{00000000-0008-0000-0600-0000EA010000}"/>
            </a:ext>
          </a:extLst>
        </xdr:cNvPr>
        <xdr:cNvSpPr/>
      </xdr:nvSpPr>
      <xdr:spPr>
        <a:xfrm>
          <a:off x="10426700" y="16797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17868</xdr:rowOff>
    </xdr:from>
    <xdr:ext cx="534377" cy="259045"/>
    <xdr:sp macro="" textlink="">
      <xdr:nvSpPr>
        <xdr:cNvPr id="491" name="普通建設事業費 （ うち更新整備　）該当値テキスト">
          <a:extLst>
            <a:ext uri="{FF2B5EF4-FFF2-40B4-BE49-F238E27FC236}">
              <a16:creationId xmlns:a16="http://schemas.microsoft.com/office/drawing/2014/main" xmlns="" id="{00000000-0008-0000-0600-0000EB010000}"/>
            </a:ext>
          </a:extLst>
        </xdr:cNvPr>
        <xdr:cNvSpPr txBox="1"/>
      </xdr:nvSpPr>
      <xdr:spPr>
        <a:xfrm>
          <a:off x="10528300" y="16648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32031</xdr:rowOff>
    </xdr:from>
    <xdr:to>
      <xdr:col>50</xdr:col>
      <xdr:colOff>165100</xdr:colOff>
      <xdr:row>98</xdr:row>
      <xdr:rowOff>133631</xdr:rowOff>
    </xdr:to>
    <xdr:sp macro="" textlink="">
      <xdr:nvSpPr>
        <xdr:cNvPr id="492" name="楕円 491">
          <a:extLst>
            <a:ext uri="{FF2B5EF4-FFF2-40B4-BE49-F238E27FC236}">
              <a16:creationId xmlns:a16="http://schemas.microsoft.com/office/drawing/2014/main" xmlns="" id="{00000000-0008-0000-0600-0000EC010000}"/>
            </a:ext>
          </a:extLst>
        </xdr:cNvPr>
        <xdr:cNvSpPr/>
      </xdr:nvSpPr>
      <xdr:spPr>
        <a:xfrm>
          <a:off x="9588500" y="16834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150158</xdr:rowOff>
    </xdr:from>
    <xdr:ext cx="534377" cy="259045"/>
    <xdr:sp macro="" textlink="">
      <xdr:nvSpPr>
        <xdr:cNvPr id="493" name="テキスト ボックス 492">
          <a:extLst>
            <a:ext uri="{FF2B5EF4-FFF2-40B4-BE49-F238E27FC236}">
              <a16:creationId xmlns:a16="http://schemas.microsoft.com/office/drawing/2014/main" xmlns="" id="{00000000-0008-0000-0600-0000ED010000}"/>
            </a:ext>
          </a:extLst>
        </xdr:cNvPr>
        <xdr:cNvSpPr txBox="1"/>
      </xdr:nvSpPr>
      <xdr:spPr>
        <a:xfrm>
          <a:off x="9372111" y="16609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169177</xdr:rowOff>
    </xdr:from>
    <xdr:to>
      <xdr:col>46</xdr:col>
      <xdr:colOff>38100</xdr:colOff>
      <xdr:row>98</xdr:row>
      <xdr:rowOff>99327</xdr:rowOff>
    </xdr:to>
    <xdr:sp macro="" textlink="">
      <xdr:nvSpPr>
        <xdr:cNvPr id="494" name="楕円 493">
          <a:extLst>
            <a:ext uri="{FF2B5EF4-FFF2-40B4-BE49-F238E27FC236}">
              <a16:creationId xmlns:a16="http://schemas.microsoft.com/office/drawing/2014/main" xmlns="" id="{00000000-0008-0000-0600-0000EE010000}"/>
            </a:ext>
          </a:extLst>
        </xdr:cNvPr>
        <xdr:cNvSpPr/>
      </xdr:nvSpPr>
      <xdr:spPr>
        <a:xfrm>
          <a:off x="8699500" y="16799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115854</xdr:rowOff>
    </xdr:from>
    <xdr:ext cx="534377" cy="259045"/>
    <xdr:sp macro="" textlink="">
      <xdr:nvSpPr>
        <xdr:cNvPr id="495" name="テキスト ボックス 494">
          <a:extLst>
            <a:ext uri="{FF2B5EF4-FFF2-40B4-BE49-F238E27FC236}">
              <a16:creationId xmlns:a16="http://schemas.microsoft.com/office/drawing/2014/main" xmlns="" id="{00000000-0008-0000-0600-0000EF010000}"/>
            </a:ext>
          </a:extLst>
        </xdr:cNvPr>
        <xdr:cNvSpPr txBox="1"/>
      </xdr:nvSpPr>
      <xdr:spPr>
        <a:xfrm>
          <a:off x="8483111" y="16575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48411</xdr:rowOff>
    </xdr:from>
    <xdr:to>
      <xdr:col>41</xdr:col>
      <xdr:colOff>101600</xdr:colOff>
      <xdr:row>96</xdr:row>
      <xdr:rowOff>150011</xdr:rowOff>
    </xdr:to>
    <xdr:sp macro="" textlink="">
      <xdr:nvSpPr>
        <xdr:cNvPr id="496" name="楕円 495">
          <a:extLst>
            <a:ext uri="{FF2B5EF4-FFF2-40B4-BE49-F238E27FC236}">
              <a16:creationId xmlns:a16="http://schemas.microsoft.com/office/drawing/2014/main" xmlns="" id="{00000000-0008-0000-0600-0000F0010000}"/>
            </a:ext>
          </a:extLst>
        </xdr:cNvPr>
        <xdr:cNvSpPr/>
      </xdr:nvSpPr>
      <xdr:spPr>
        <a:xfrm>
          <a:off x="7810500" y="16507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94</xdr:row>
      <xdr:rowOff>166538</xdr:rowOff>
    </xdr:from>
    <xdr:ext cx="599010" cy="259045"/>
    <xdr:sp macro="" textlink="">
      <xdr:nvSpPr>
        <xdr:cNvPr id="497" name="テキスト ボックス 496">
          <a:extLst>
            <a:ext uri="{FF2B5EF4-FFF2-40B4-BE49-F238E27FC236}">
              <a16:creationId xmlns:a16="http://schemas.microsoft.com/office/drawing/2014/main" xmlns="" id="{00000000-0008-0000-0600-0000F1010000}"/>
            </a:ext>
          </a:extLst>
        </xdr:cNvPr>
        <xdr:cNvSpPr txBox="1"/>
      </xdr:nvSpPr>
      <xdr:spPr>
        <a:xfrm>
          <a:off x="7561795" y="16282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44323</xdr:rowOff>
    </xdr:from>
    <xdr:to>
      <xdr:col>36</xdr:col>
      <xdr:colOff>165100</xdr:colOff>
      <xdr:row>98</xdr:row>
      <xdr:rowOff>145923</xdr:rowOff>
    </xdr:to>
    <xdr:sp macro="" textlink="">
      <xdr:nvSpPr>
        <xdr:cNvPr id="498" name="楕円 497">
          <a:extLst>
            <a:ext uri="{FF2B5EF4-FFF2-40B4-BE49-F238E27FC236}">
              <a16:creationId xmlns:a16="http://schemas.microsoft.com/office/drawing/2014/main" xmlns="" id="{00000000-0008-0000-0600-0000F2010000}"/>
            </a:ext>
          </a:extLst>
        </xdr:cNvPr>
        <xdr:cNvSpPr/>
      </xdr:nvSpPr>
      <xdr:spPr>
        <a:xfrm>
          <a:off x="6921500" y="16846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162450</xdr:rowOff>
    </xdr:from>
    <xdr:ext cx="534377" cy="259045"/>
    <xdr:sp macro="" textlink="">
      <xdr:nvSpPr>
        <xdr:cNvPr id="499" name="テキスト ボックス 498">
          <a:extLst>
            <a:ext uri="{FF2B5EF4-FFF2-40B4-BE49-F238E27FC236}">
              <a16:creationId xmlns:a16="http://schemas.microsoft.com/office/drawing/2014/main" xmlns="" id="{00000000-0008-0000-0600-0000F3010000}"/>
            </a:ext>
          </a:extLst>
        </xdr:cNvPr>
        <xdr:cNvSpPr txBox="1"/>
      </xdr:nvSpPr>
      <xdr:spPr>
        <a:xfrm>
          <a:off x="6705111" y="16621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0" name="正方形/長方形 499">
          <a:extLst>
            <a:ext uri="{FF2B5EF4-FFF2-40B4-BE49-F238E27FC236}">
              <a16:creationId xmlns:a16="http://schemas.microsoft.com/office/drawing/2014/main" xmlns="" id="{00000000-0008-0000-0600-0000F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1" name="正方形/長方形 500">
          <a:extLst>
            <a:ext uri="{FF2B5EF4-FFF2-40B4-BE49-F238E27FC236}">
              <a16:creationId xmlns:a16="http://schemas.microsoft.com/office/drawing/2014/main" xmlns="" id="{00000000-0008-0000-0600-0000F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2" name="正方形/長方形 501">
          <a:extLst>
            <a:ext uri="{FF2B5EF4-FFF2-40B4-BE49-F238E27FC236}">
              <a16:creationId xmlns:a16="http://schemas.microsoft.com/office/drawing/2014/main" xmlns="" id="{00000000-0008-0000-0600-0000F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3" name="正方形/長方形 502">
          <a:extLst>
            <a:ext uri="{FF2B5EF4-FFF2-40B4-BE49-F238E27FC236}">
              <a16:creationId xmlns:a16="http://schemas.microsoft.com/office/drawing/2014/main" xmlns="" id="{00000000-0008-0000-0600-0000F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4" name="正方形/長方形 503">
          <a:extLst>
            <a:ext uri="{FF2B5EF4-FFF2-40B4-BE49-F238E27FC236}">
              <a16:creationId xmlns:a16="http://schemas.microsoft.com/office/drawing/2014/main" xmlns="" id="{00000000-0008-0000-0600-0000F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5" name="正方形/長方形 504">
          <a:extLst>
            <a:ext uri="{FF2B5EF4-FFF2-40B4-BE49-F238E27FC236}">
              <a16:creationId xmlns:a16="http://schemas.microsoft.com/office/drawing/2014/main" xmlns="" id="{00000000-0008-0000-0600-0000F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6" name="正方形/長方形 505">
          <a:extLst>
            <a:ext uri="{FF2B5EF4-FFF2-40B4-BE49-F238E27FC236}">
              <a16:creationId xmlns:a16="http://schemas.microsoft.com/office/drawing/2014/main" xmlns="" id="{00000000-0008-0000-0600-0000F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7" name="正方形/長方形 506">
          <a:extLst>
            <a:ext uri="{FF2B5EF4-FFF2-40B4-BE49-F238E27FC236}">
              <a16:creationId xmlns:a16="http://schemas.microsoft.com/office/drawing/2014/main" xmlns="" id="{00000000-0008-0000-0600-0000F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8" name="テキスト ボックス 507">
          <a:extLst>
            <a:ext uri="{FF2B5EF4-FFF2-40B4-BE49-F238E27FC236}">
              <a16:creationId xmlns:a16="http://schemas.microsoft.com/office/drawing/2014/main" xmlns="" id="{00000000-0008-0000-0600-0000F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9" name="直線コネクタ 508">
          <a:extLst>
            <a:ext uri="{FF2B5EF4-FFF2-40B4-BE49-F238E27FC236}">
              <a16:creationId xmlns:a16="http://schemas.microsoft.com/office/drawing/2014/main" xmlns="" id="{00000000-0008-0000-0600-0000F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10" name="直線コネクタ 509">
          <a:extLst>
            <a:ext uri="{FF2B5EF4-FFF2-40B4-BE49-F238E27FC236}">
              <a16:creationId xmlns:a16="http://schemas.microsoft.com/office/drawing/2014/main" xmlns="" id="{00000000-0008-0000-0600-0000FE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11" name="テキスト ボックス 510">
          <a:extLst>
            <a:ext uri="{FF2B5EF4-FFF2-40B4-BE49-F238E27FC236}">
              <a16:creationId xmlns:a16="http://schemas.microsoft.com/office/drawing/2014/main" xmlns="" id="{00000000-0008-0000-0600-0000FF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2" name="直線コネクタ 511">
          <a:extLst>
            <a:ext uri="{FF2B5EF4-FFF2-40B4-BE49-F238E27FC236}">
              <a16:creationId xmlns:a16="http://schemas.microsoft.com/office/drawing/2014/main" xmlns="" id="{00000000-0008-0000-0600-00000002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13" name="テキスト ボックス 512">
          <a:extLst>
            <a:ext uri="{FF2B5EF4-FFF2-40B4-BE49-F238E27FC236}">
              <a16:creationId xmlns:a16="http://schemas.microsoft.com/office/drawing/2014/main" xmlns="" id="{00000000-0008-0000-0600-00000102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4" name="直線コネクタ 513">
          <a:extLst>
            <a:ext uri="{FF2B5EF4-FFF2-40B4-BE49-F238E27FC236}">
              <a16:creationId xmlns:a16="http://schemas.microsoft.com/office/drawing/2014/main" xmlns="" id="{00000000-0008-0000-0600-000002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5" name="テキスト ボックス 514">
          <a:extLst>
            <a:ext uri="{FF2B5EF4-FFF2-40B4-BE49-F238E27FC236}">
              <a16:creationId xmlns:a16="http://schemas.microsoft.com/office/drawing/2014/main" xmlns="" id="{00000000-0008-0000-0600-00000302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6" name="直線コネクタ 515">
          <a:extLst>
            <a:ext uri="{FF2B5EF4-FFF2-40B4-BE49-F238E27FC236}">
              <a16:creationId xmlns:a16="http://schemas.microsoft.com/office/drawing/2014/main" xmlns="" id="{00000000-0008-0000-0600-000004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7" name="テキスト ボックス 516">
          <a:extLst>
            <a:ext uri="{FF2B5EF4-FFF2-40B4-BE49-F238E27FC236}">
              <a16:creationId xmlns:a16="http://schemas.microsoft.com/office/drawing/2014/main" xmlns="" id="{00000000-0008-0000-0600-000005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8" name="直線コネクタ 517">
          <a:extLst>
            <a:ext uri="{FF2B5EF4-FFF2-40B4-BE49-F238E27FC236}">
              <a16:creationId xmlns:a16="http://schemas.microsoft.com/office/drawing/2014/main" xmlns="" id="{00000000-0008-0000-0600-000006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9" name="テキスト ボックス 518">
          <a:extLst>
            <a:ext uri="{FF2B5EF4-FFF2-40B4-BE49-F238E27FC236}">
              <a16:creationId xmlns:a16="http://schemas.microsoft.com/office/drawing/2014/main" xmlns="" id="{00000000-0008-0000-0600-000007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20" name="直線コネクタ 519">
          <a:extLst>
            <a:ext uri="{FF2B5EF4-FFF2-40B4-BE49-F238E27FC236}">
              <a16:creationId xmlns:a16="http://schemas.microsoft.com/office/drawing/2014/main" xmlns="" id="{00000000-0008-0000-0600-000008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21" name="テキスト ボックス 520">
          <a:extLst>
            <a:ext uri="{FF2B5EF4-FFF2-40B4-BE49-F238E27FC236}">
              <a16:creationId xmlns:a16="http://schemas.microsoft.com/office/drawing/2014/main" xmlns="" id="{00000000-0008-0000-0600-000009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2" name="直線コネクタ 521">
          <a:extLst>
            <a:ext uri="{FF2B5EF4-FFF2-40B4-BE49-F238E27FC236}">
              <a16:creationId xmlns:a16="http://schemas.microsoft.com/office/drawing/2014/main" xmlns="" id="{00000000-0008-0000-0600-00000A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23" name="テキスト ボックス 522">
          <a:extLst>
            <a:ext uri="{FF2B5EF4-FFF2-40B4-BE49-F238E27FC236}">
              <a16:creationId xmlns:a16="http://schemas.microsoft.com/office/drawing/2014/main" xmlns="" id="{00000000-0008-0000-0600-00000B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4" name="災害復旧事業費グラフ枠">
          <a:extLst>
            <a:ext uri="{FF2B5EF4-FFF2-40B4-BE49-F238E27FC236}">
              <a16:creationId xmlns:a16="http://schemas.microsoft.com/office/drawing/2014/main" xmlns="" id="{00000000-0008-0000-0600-00000C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30690</xdr:rowOff>
    </xdr:from>
    <xdr:to>
      <xdr:col>85</xdr:col>
      <xdr:colOff>126364</xdr:colOff>
      <xdr:row>39</xdr:row>
      <xdr:rowOff>98878</xdr:rowOff>
    </xdr:to>
    <xdr:cxnSp macro="">
      <xdr:nvCxnSpPr>
        <xdr:cNvPr id="525" name="直線コネクタ 524">
          <a:extLst>
            <a:ext uri="{FF2B5EF4-FFF2-40B4-BE49-F238E27FC236}">
              <a16:creationId xmlns:a16="http://schemas.microsoft.com/office/drawing/2014/main" xmlns="" id="{00000000-0008-0000-0600-00000D020000}"/>
            </a:ext>
          </a:extLst>
        </xdr:cNvPr>
        <xdr:cNvCxnSpPr/>
      </xdr:nvCxnSpPr>
      <xdr:spPr>
        <a:xfrm flipV="1">
          <a:off x="16317595" y="5345640"/>
          <a:ext cx="1269" cy="14397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26" name="災害復旧事業費最小値テキスト">
          <a:extLst>
            <a:ext uri="{FF2B5EF4-FFF2-40B4-BE49-F238E27FC236}">
              <a16:creationId xmlns:a16="http://schemas.microsoft.com/office/drawing/2014/main" xmlns="" id="{00000000-0008-0000-0600-00000E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7" name="直線コネクタ 526">
          <a:extLst>
            <a:ext uri="{FF2B5EF4-FFF2-40B4-BE49-F238E27FC236}">
              <a16:creationId xmlns:a16="http://schemas.microsoft.com/office/drawing/2014/main" xmlns="" id="{00000000-0008-0000-0600-00000F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148817</xdr:rowOff>
    </xdr:from>
    <xdr:ext cx="534377" cy="259045"/>
    <xdr:sp macro="" textlink="">
      <xdr:nvSpPr>
        <xdr:cNvPr id="528" name="災害復旧事業費最大値テキスト">
          <a:extLst>
            <a:ext uri="{FF2B5EF4-FFF2-40B4-BE49-F238E27FC236}">
              <a16:creationId xmlns:a16="http://schemas.microsoft.com/office/drawing/2014/main" xmlns="" id="{00000000-0008-0000-0600-000010020000}"/>
            </a:ext>
          </a:extLst>
        </xdr:cNvPr>
        <xdr:cNvSpPr txBox="1"/>
      </xdr:nvSpPr>
      <xdr:spPr>
        <a:xfrm>
          <a:off x="16370300" y="5120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30690</xdr:rowOff>
    </xdr:from>
    <xdr:to>
      <xdr:col>86</xdr:col>
      <xdr:colOff>25400</xdr:colOff>
      <xdr:row>31</xdr:row>
      <xdr:rowOff>30690</xdr:rowOff>
    </xdr:to>
    <xdr:cxnSp macro="">
      <xdr:nvCxnSpPr>
        <xdr:cNvPr id="529" name="直線コネクタ 528">
          <a:extLst>
            <a:ext uri="{FF2B5EF4-FFF2-40B4-BE49-F238E27FC236}">
              <a16:creationId xmlns:a16="http://schemas.microsoft.com/office/drawing/2014/main" xmlns="" id="{00000000-0008-0000-0600-000011020000}"/>
            </a:ext>
          </a:extLst>
        </xdr:cNvPr>
        <xdr:cNvCxnSpPr/>
      </xdr:nvCxnSpPr>
      <xdr:spPr>
        <a:xfrm>
          <a:off x="16230600" y="5345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29711</xdr:rowOff>
    </xdr:from>
    <xdr:to>
      <xdr:col>85</xdr:col>
      <xdr:colOff>127000</xdr:colOff>
      <xdr:row>39</xdr:row>
      <xdr:rowOff>54514</xdr:rowOff>
    </xdr:to>
    <xdr:cxnSp macro="">
      <xdr:nvCxnSpPr>
        <xdr:cNvPr id="530" name="直線コネクタ 529">
          <a:extLst>
            <a:ext uri="{FF2B5EF4-FFF2-40B4-BE49-F238E27FC236}">
              <a16:creationId xmlns:a16="http://schemas.microsoft.com/office/drawing/2014/main" xmlns="" id="{00000000-0008-0000-0600-000012020000}"/>
            </a:ext>
          </a:extLst>
        </xdr:cNvPr>
        <xdr:cNvCxnSpPr/>
      </xdr:nvCxnSpPr>
      <xdr:spPr>
        <a:xfrm flipV="1">
          <a:off x="15481300" y="6716261"/>
          <a:ext cx="838200" cy="24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97963</xdr:rowOff>
    </xdr:from>
    <xdr:ext cx="469744" cy="259045"/>
    <xdr:sp macro="" textlink="">
      <xdr:nvSpPr>
        <xdr:cNvPr id="531" name="災害復旧事業費平均値テキスト">
          <a:extLst>
            <a:ext uri="{FF2B5EF4-FFF2-40B4-BE49-F238E27FC236}">
              <a16:creationId xmlns:a16="http://schemas.microsoft.com/office/drawing/2014/main" xmlns="" id="{00000000-0008-0000-0600-000013020000}"/>
            </a:ext>
          </a:extLst>
        </xdr:cNvPr>
        <xdr:cNvSpPr txBox="1"/>
      </xdr:nvSpPr>
      <xdr:spPr>
        <a:xfrm>
          <a:off x="16370300" y="64416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75086</xdr:rowOff>
    </xdr:from>
    <xdr:to>
      <xdr:col>85</xdr:col>
      <xdr:colOff>177800</xdr:colOff>
      <xdr:row>39</xdr:row>
      <xdr:rowOff>5236</xdr:rowOff>
    </xdr:to>
    <xdr:sp macro="" textlink="">
      <xdr:nvSpPr>
        <xdr:cNvPr id="532" name="フローチャート: 判断 531">
          <a:extLst>
            <a:ext uri="{FF2B5EF4-FFF2-40B4-BE49-F238E27FC236}">
              <a16:creationId xmlns:a16="http://schemas.microsoft.com/office/drawing/2014/main" xmlns="" id="{00000000-0008-0000-0600-000014020000}"/>
            </a:ext>
          </a:extLst>
        </xdr:cNvPr>
        <xdr:cNvSpPr/>
      </xdr:nvSpPr>
      <xdr:spPr>
        <a:xfrm>
          <a:off x="16268700" y="659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45239</xdr:rowOff>
    </xdr:from>
    <xdr:to>
      <xdr:col>81</xdr:col>
      <xdr:colOff>50800</xdr:colOff>
      <xdr:row>39</xdr:row>
      <xdr:rowOff>54514</xdr:rowOff>
    </xdr:to>
    <xdr:cxnSp macro="">
      <xdr:nvCxnSpPr>
        <xdr:cNvPr id="533" name="直線コネクタ 532">
          <a:extLst>
            <a:ext uri="{FF2B5EF4-FFF2-40B4-BE49-F238E27FC236}">
              <a16:creationId xmlns:a16="http://schemas.microsoft.com/office/drawing/2014/main" xmlns="" id="{00000000-0008-0000-0600-000015020000}"/>
            </a:ext>
          </a:extLst>
        </xdr:cNvPr>
        <xdr:cNvCxnSpPr/>
      </xdr:nvCxnSpPr>
      <xdr:spPr>
        <a:xfrm>
          <a:off x="14592300" y="6731789"/>
          <a:ext cx="889000" cy="9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55198</xdr:rowOff>
    </xdr:from>
    <xdr:to>
      <xdr:col>81</xdr:col>
      <xdr:colOff>101600</xdr:colOff>
      <xdr:row>38</xdr:row>
      <xdr:rowOff>156798</xdr:rowOff>
    </xdr:to>
    <xdr:sp macro="" textlink="">
      <xdr:nvSpPr>
        <xdr:cNvPr id="534" name="フローチャート: 判断 533">
          <a:extLst>
            <a:ext uri="{FF2B5EF4-FFF2-40B4-BE49-F238E27FC236}">
              <a16:creationId xmlns:a16="http://schemas.microsoft.com/office/drawing/2014/main" xmlns="" id="{00000000-0008-0000-0600-000016020000}"/>
            </a:ext>
          </a:extLst>
        </xdr:cNvPr>
        <xdr:cNvSpPr/>
      </xdr:nvSpPr>
      <xdr:spPr>
        <a:xfrm>
          <a:off x="15430500" y="65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1875</xdr:rowOff>
    </xdr:from>
    <xdr:ext cx="534377" cy="259045"/>
    <xdr:sp macro="" textlink="">
      <xdr:nvSpPr>
        <xdr:cNvPr id="535" name="テキスト ボックス 534">
          <a:extLst>
            <a:ext uri="{FF2B5EF4-FFF2-40B4-BE49-F238E27FC236}">
              <a16:creationId xmlns:a16="http://schemas.microsoft.com/office/drawing/2014/main" xmlns="" id="{00000000-0008-0000-0600-000017020000}"/>
            </a:ext>
          </a:extLst>
        </xdr:cNvPr>
        <xdr:cNvSpPr txBox="1"/>
      </xdr:nvSpPr>
      <xdr:spPr>
        <a:xfrm>
          <a:off x="15214111" y="6345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45239</xdr:rowOff>
    </xdr:from>
    <xdr:to>
      <xdr:col>76</xdr:col>
      <xdr:colOff>114300</xdr:colOff>
      <xdr:row>39</xdr:row>
      <xdr:rowOff>77831</xdr:rowOff>
    </xdr:to>
    <xdr:cxnSp macro="">
      <xdr:nvCxnSpPr>
        <xdr:cNvPr id="536" name="直線コネクタ 535">
          <a:extLst>
            <a:ext uri="{FF2B5EF4-FFF2-40B4-BE49-F238E27FC236}">
              <a16:creationId xmlns:a16="http://schemas.microsoft.com/office/drawing/2014/main" xmlns="" id="{00000000-0008-0000-0600-000018020000}"/>
            </a:ext>
          </a:extLst>
        </xdr:cNvPr>
        <xdr:cNvCxnSpPr/>
      </xdr:nvCxnSpPr>
      <xdr:spPr>
        <a:xfrm flipV="1">
          <a:off x="13703300" y="6731789"/>
          <a:ext cx="889000" cy="32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69142</xdr:rowOff>
    </xdr:from>
    <xdr:to>
      <xdr:col>76</xdr:col>
      <xdr:colOff>165100</xdr:colOff>
      <xdr:row>38</xdr:row>
      <xdr:rowOff>170742</xdr:rowOff>
    </xdr:to>
    <xdr:sp macro="" textlink="">
      <xdr:nvSpPr>
        <xdr:cNvPr id="537" name="フローチャート: 判断 536">
          <a:extLst>
            <a:ext uri="{FF2B5EF4-FFF2-40B4-BE49-F238E27FC236}">
              <a16:creationId xmlns:a16="http://schemas.microsoft.com/office/drawing/2014/main" xmlns="" id="{00000000-0008-0000-0600-000019020000}"/>
            </a:ext>
          </a:extLst>
        </xdr:cNvPr>
        <xdr:cNvSpPr/>
      </xdr:nvSpPr>
      <xdr:spPr>
        <a:xfrm>
          <a:off x="14541500" y="6584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15819</xdr:rowOff>
    </xdr:from>
    <xdr:ext cx="469744" cy="259045"/>
    <xdr:sp macro="" textlink="">
      <xdr:nvSpPr>
        <xdr:cNvPr id="538" name="テキスト ボックス 537">
          <a:extLst>
            <a:ext uri="{FF2B5EF4-FFF2-40B4-BE49-F238E27FC236}">
              <a16:creationId xmlns:a16="http://schemas.microsoft.com/office/drawing/2014/main" xmlns="" id="{00000000-0008-0000-0600-00001A020000}"/>
            </a:ext>
          </a:extLst>
        </xdr:cNvPr>
        <xdr:cNvSpPr txBox="1"/>
      </xdr:nvSpPr>
      <xdr:spPr>
        <a:xfrm>
          <a:off x="14357428" y="6359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77831</xdr:rowOff>
    </xdr:from>
    <xdr:to>
      <xdr:col>71</xdr:col>
      <xdr:colOff>177800</xdr:colOff>
      <xdr:row>39</xdr:row>
      <xdr:rowOff>90388</xdr:rowOff>
    </xdr:to>
    <xdr:cxnSp macro="">
      <xdr:nvCxnSpPr>
        <xdr:cNvPr id="539" name="直線コネクタ 538">
          <a:extLst>
            <a:ext uri="{FF2B5EF4-FFF2-40B4-BE49-F238E27FC236}">
              <a16:creationId xmlns:a16="http://schemas.microsoft.com/office/drawing/2014/main" xmlns="" id="{00000000-0008-0000-0600-00001B020000}"/>
            </a:ext>
          </a:extLst>
        </xdr:cNvPr>
        <xdr:cNvCxnSpPr/>
      </xdr:nvCxnSpPr>
      <xdr:spPr>
        <a:xfrm flipV="1">
          <a:off x="12814300" y="6764381"/>
          <a:ext cx="889000" cy="12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54332</xdr:rowOff>
    </xdr:from>
    <xdr:to>
      <xdr:col>72</xdr:col>
      <xdr:colOff>38100</xdr:colOff>
      <xdr:row>38</xdr:row>
      <xdr:rowOff>155932</xdr:rowOff>
    </xdr:to>
    <xdr:sp macro="" textlink="">
      <xdr:nvSpPr>
        <xdr:cNvPr id="540" name="フローチャート: 判断 539">
          <a:extLst>
            <a:ext uri="{FF2B5EF4-FFF2-40B4-BE49-F238E27FC236}">
              <a16:creationId xmlns:a16="http://schemas.microsoft.com/office/drawing/2014/main" xmlns="" id="{00000000-0008-0000-0600-00001C020000}"/>
            </a:ext>
          </a:extLst>
        </xdr:cNvPr>
        <xdr:cNvSpPr/>
      </xdr:nvSpPr>
      <xdr:spPr>
        <a:xfrm>
          <a:off x="13652500" y="6569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1009</xdr:rowOff>
    </xdr:from>
    <xdr:ext cx="534377" cy="259045"/>
    <xdr:sp macro="" textlink="">
      <xdr:nvSpPr>
        <xdr:cNvPr id="541" name="テキスト ボックス 540">
          <a:extLst>
            <a:ext uri="{FF2B5EF4-FFF2-40B4-BE49-F238E27FC236}">
              <a16:creationId xmlns:a16="http://schemas.microsoft.com/office/drawing/2014/main" xmlns="" id="{00000000-0008-0000-0600-00001D020000}"/>
            </a:ext>
          </a:extLst>
        </xdr:cNvPr>
        <xdr:cNvSpPr txBox="1"/>
      </xdr:nvSpPr>
      <xdr:spPr>
        <a:xfrm>
          <a:off x="13436111" y="6344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70776</xdr:rowOff>
    </xdr:from>
    <xdr:to>
      <xdr:col>67</xdr:col>
      <xdr:colOff>101600</xdr:colOff>
      <xdr:row>39</xdr:row>
      <xdr:rowOff>926</xdr:rowOff>
    </xdr:to>
    <xdr:sp macro="" textlink="">
      <xdr:nvSpPr>
        <xdr:cNvPr id="542" name="フローチャート: 判断 541">
          <a:extLst>
            <a:ext uri="{FF2B5EF4-FFF2-40B4-BE49-F238E27FC236}">
              <a16:creationId xmlns:a16="http://schemas.microsoft.com/office/drawing/2014/main" xmlns="" id="{00000000-0008-0000-0600-00001E020000}"/>
            </a:ext>
          </a:extLst>
        </xdr:cNvPr>
        <xdr:cNvSpPr/>
      </xdr:nvSpPr>
      <xdr:spPr>
        <a:xfrm>
          <a:off x="12763500" y="6585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17452</xdr:rowOff>
    </xdr:from>
    <xdr:ext cx="469744" cy="259045"/>
    <xdr:sp macro="" textlink="">
      <xdr:nvSpPr>
        <xdr:cNvPr id="543" name="テキスト ボックス 542">
          <a:extLst>
            <a:ext uri="{FF2B5EF4-FFF2-40B4-BE49-F238E27FC236}">
              <a16:creationId xmlns:a16="http://schemas.microsoft.com/office/drawing/2014/main" xmlns="" id="{00000000-0008-0000-0600-00001F020000}"/>
            </a:ext>
          </a:extLst>
        </xdr:cNvPr>
        <xdr:cNvSpPr txBox="1"/>
      </xdr:nvSpPr>
      <xdr:spPr>
        <a:xfrm>
          <a:off x="12579428" y="6361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xmlns="" id="{00000000-0008-0000-0600-00002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xmlns="" id="{00000000-0008-0000-0600-00002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xmlns="" id="{00000000-0008-0000-0600-00002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7" name="テキスト ボックス 546">
          <a:extLst>
            <a:ext uri="{FF2B5EF4-FFF2-40B4-BE49-F238E27FC236}">
              <a16:creationId xmlns:a16="http://schemas.microsoft.com/office/drawing/2014/main" xmlns="" id="{00000000-0008-0000-0600-00002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8" name="テキスト ボックス 547">
          <a:extLst>
            <a:ext uri="{FF2B5EF4-FFF2-40B4-BE49-F238E27FC236}">
              <a16:creationId xmlns:a16="http://schemas.microsoft.com/office/drawing/2014/main" xmlns="" id="{00000000-0008-0000-0600-00002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150361</xdr:rowOff>
    </xdr:from>
    <xdr:to>
      <xdr:col>85</xdr:col>
      <xdr:colOff>177800</xdr:colOff>
      <xdr:row>39</xdr:row>
      <xdr:rowOff>80511</xdr:rowOff>
    </xdr:to>
    <xdr:sp macro="" textlink="">
      <xdr:nvSpPr>
        <xdr:cNvPr id="549" name="楕円 548">
          <a:extLst>
            <a:ext uri="{FF2B5EF4-FFF2-40B4-BE49-F238E27FC236}">
              <a16:creationId xmlns:a16="http://schemas.microsoft.com/office/drawing/2014/main" xmlns="" id="{00000000-0008-0000-0600-000025020000}"/>
            </a:ext>
          </a:extLst>
        </xdr:cNvPr>
        <xdr:cNvSpPr/>
      </xdr:nvSpPr>
      <xdr:spPr>
        <a:xfrm>
          <a:off x="16268700" y="6665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65288</xdr:rowOff>
    </xdr:from>
    <xdr:ext cx="469744" cy="259045"/>
    <xdr:sp macro="" textlink="">
      <xdr:nvSpPr>
        <xdr:cNvPr id="550" name="災害復旧事業費該当値テキスト">
          <a:extLst>
            <a:ext uri="{FF2B5EF4-FFF2-40B4-BE49-F238E27FC236}">
              <a16:creationId xmlns:a16="http://schemas.microsoft.com/office/drawing/2014/main" xmlns="" id="{00000000-0008-0000-0600-000026020000}"/>
            </a:ext>
          </a:extLst>
        </xdr:cNvPr>
        <xdr:cNvSpPr txBox="1"/>
      </xdr:nvSpPr>
      <xdr:spPr>
        <a:xfrm>
          <a:off x="16370300" y="6580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3714</xdr:rowOff>
    </xdr:from>
    <xdr:to>
      <xdr:col>81</xdr:col>
      <xdr:colOff>101600</xdr:colOff>
      <xdr:row>39</xdr:row>
      <xdr:rowOff>105314</xdr:rowOff>
    </xdr:to>
    <xdr:sp macro="" textlink="">
      <xdr:nvSpPr>
        <xdr:cNvPr id="551" name="楕円 550">
          <a:extLst>
            <a:ext uri="{FF2B5EF4-FFF2-40B4-BE49-F238E27FC236}">
              <a16:creationId xmlns:a16="http://schemas.microsoft.com/office/drawing/2014/main" xmlns="" id="{00000000-0008-0000-0600-000027020000}"/>
            </a:ext>
          </a:extLst>
        </xdr:cNvPr>
        <xdr:cNvSpPr/>
      </xdr:nvSpPr>
      <xdr:spPr>
        <a:xfrm>
          <a:off x="15430500" y="6690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96441</xdr:rowOff>
    </xdr:from>
    <xdr:ext cx="469744" cy="259045"/>
    <xdr:sp macro="" textlink="">
      <xdr:nvSpPr>
        <xdr:cNvPr id="552" name="テキスト ボックス 551">
          <a:extLst>
            <a:ext uri="{FF2B5EF4-FFF2-40B4-BE49-F238E27FC236}">
              <a16:creationId xmlns:a16="http://schemas.microsoft.com/office/drawing/2014/main" xmlns="" id="{00000000-0008-0000-0600-000028020000}"/>
            </a:ext>
          </a:extLst>
        </xdr:cNvPr>
        <xdr:cNvSpPr txBox="1"/>
      </xdr:nvSpPr>
      <xdr:spPr>
        <a:xfrm>
          <a:off x="15246428" y="6782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165889</xdr:rowOff>
    </xdr:from>
    <xdr:to>
      <xdr:col>76</xdr:col>
      <xdr:colOff>165100</xdr:colOff>
      <xdr:row>39</xdr:row>
      <xdr:rowOff>96039</xdr:rowOff>
    </xdr:to>
    <xdr:sp macro="" textlink="">
      <xdr:nvSpPr>
        <xdr:cNvPr id="553" name="楕円 552">
          <a:extLst>
            <a:ext uri="{FF2B5EF4-FFF2-40B4-BE49-F238E27FC236}">
              <a16:creationId xmlns:a16="http://schemas.microsoft.com/office/drawing/2014/main" xmlns="" id="{00000000-0008-0000-0600-000029020000}"/>
            </a:ext>
          </a:extLst>
        </xdr:cNvPr>
        <xdr:cNvSpPr/>
      </xdr:nvSpPr>
      <xdr:spPr>
        <a:xfrm>
          <a:off x="14541500" y="6680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39</xdr:row>
      <xdr:rowOff>87166</xdr:rowOff>
    </xdr:from>
    <xdr:ext cx="469744" cy="259045"/>
    <xdr:sp macro="" textlink="">
      <xdr:nvSpPr>
        <xdr:cNvPr id="554" name="テキスト ボックス 553">
          <a:extLst>
            <a:ext uri="{FF2B5EF4-FFF2-40B4-BE49-F238E27FC236}">
              <a16:creationId xmlns:a16="http://schemas.microsoft.com/office/drawing/2014/main" xmlns="" id="{00000000-0008-0000-0600-00002A020000}"/>
            </a:ext>
          </a:extLst>
        </xdr:cNvPr>
        <xdr:cNvSpPr txBox="1"/>
      </xdr:nvSpPr>
      <xdr:spPr>
        <a:xfrm>
          <a:off x="14357428" y="6773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27031</xdr:rowOff>
    </xdr:from>
    <xdr:to>
      <xdr:col>72</xdr:col>
      <xdr:colOff>38100</xdr:colOff>
      <xdr:row>39</xdr:row>
      <xdr:rowOff>128631</xdr:rowOff>
    </xdr:to>
    <xdr:sp macro="" textlink="">
      <xdr:nvSpPr>
        <xdr:cNvPr id="555" name="楕円 554">
          <a:extLst>
            <a:ext uri="{FF2B5EF4-FFF2-40B4-BE49-F238E27FC236}">
              <a16:creationId xmlns:a16="http://schemas.microsoft.com/office/drawing/2014/main" xmlns="" id="{00000000-0008-0000-0600-00002B020000}"/>
            </a:ext>
          </a:extLst>
        </xdr:cNvPr>
        <xdr:cNvSpPr/>
      </xdr:nvSpPr>
      <xdr:spPr>
        <a:xfrm>
          <a:off x="13652500" y="6713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39</xdr:row>
      <xdr:rowOff>119758</xdr:rowOff>
    </xdr:from>
    <xdr:ext cx="469744" cy="259045"/>
    <xdr:sp macro="" textlink="">
      <xdr:nvSpPr>
        <xdr:cNvPr id="556" name="テキスト ボックス 555">
          <a:extLst>
            <a:ext uri="{FF2B5EF4-FFF2-40B4-BE49-F238E27FC236}">
              <a16:creationId xmlns:a16="http://schemas.microsoft.com/office/drawing/2014/main" xmlns="" id="{00000000-0008-0000-0600-00002C020000}"/>
            </a:ext>
          </a:extLst>
        </xdr:cNvPr>
        <xdr:cNvSpPr txBox="1"/>
      </xdr:nvSpPr>
      <xdr:spPr>
        <a:xfrm>
          <a:off x="13468428" y="6806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39588</xdr:rowOff>
    </xdr:from>
    <xdr:to>
      <xdr:col>67</xdr:col>
      <xdr:colOff>101600</xdr:colOff>
      <xdr:row>39</xdr:row>
      <xdr:rowOff>141188</xdr:rowOff>
    </xdr:to>
    <xdr:sp macro="" textlink="">
      <xdr:nvSpPr>
        <xdr:cNvPr id="557" name="楕円 556">
          <a:extLst>
            <a:ext uri="{FF2B5EF4-FFF2-40B4-BE49-F238E27FC236}">
              <a16:creationId xmlns:a16="http://schemas.microsoft.com/office/drawing/2014/main" xmlns="" id="{00000000-0008-0000-0600-00002D020000}"/>
            </a:ext>
          </a:extLst>
        </xdr:cNvPr>
        <xdr:cNvSpPr/>
      </xdr:nvSpPr>
      <xdr:spPr>
        <a:xfrm>
          <a:off x="12763500" y="6726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132315</xdr:rowOff>
    </xdr:from>
    <xdr:ext cx="378565" cy="259045"/>
    <xdr:sp macro="" textlink="">
      <xdr:nvSpPr>
        <xdr:cNvPr id="558" name="テキスト ボックス 557">
          <a:extLst>
            <a:ext uri="{FF2B5EF4-FFF2-40B4-BE49-F238E27FC236}">
              <a16:creationId xmlns:a16="http://schemas.microsoft.com/office/drawing/2014/main" xmlns="" id="{00000000-0008-0000-0600-00002E020000}"/>
            </a:ext>
          </a:extLst>
        </xdr:cNvPr>
        <xdr:cNvSpPr txBox="1"/>
      </xdr:nvSpPr>
      <xdr:spPr>
        <a:xfrm>
          <a:off x="12625017" y="68188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9" name="正方形/長方形 558">
          <a:extLst>
            <a:ext uri="{FF2B5EF4-FFF2-40B4-BE49-F238E27FC236}">
              <a16:creationId xmlns:a16="http://schemas.microsoft.com/office/drawing/2014/main" xmlns="" id="{00000000-0008-0000-0600-00002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60" name="正方形/長方形 559">
          <a:extLst>
            <a:ext uri="{FF2B5EF4-FFF2-40B4-BE49-F238E27FC236}">
              <a16:creationId xmlns:a16="http://schemas.microsoft.com/office/drawing/2014/main" xmlns="" id="{00000000-0008-0000-0600-00003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1" name="正方形/長方形 560">
          <a:extLst>
            <a:ext uri="{FF2B5EF4-FFF2-40B4-BE49-F238E27FC236}">
              <a16:creationId xmlns:a16="http://schemas.microsoft.com/office/drawing/2014/main" xmlns="" id="{00000000-0008-0000-0600-00003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2" name="正方形/長方形 561">
          <a:extLst>
            <a:ext uri="{FF2B5EF4-FFF2-40B4-BE49-F238E27FC236}">
              <a16:creationId xmlns:a16="http://schemas.microsoft.com/office/drawing/2014/main" xmlns="" id="{00000000-0008-0000-0600-00003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3" name="正方形/長方形 562">
          <a:extLst>
            <a:ext uri="{FF2B5EF4-FFF2-40B4-BE49-F238E27FC236}">
              <a16:creationId xmlns:a16="http://schemas.microsoft.com/office/drawing/2014/main" xmlns="" id="{00000000-0008-0000-0600-00003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4" name="正方形/長方形 563">
          <a:extLst>
            <a:ext uri="{FF2B5EF4-FFF2-40B4-BE49-F238E27FC236}">
              <a16:creationId xmlns:a16="http://schemas.microsoft.com/office/drawing/2014/main" xmlns="" id="{00000000-0008-0000-0600-00003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5" name="正方形/長方形 564">
          <a:extLst>
            <a:ext uri="{FF2B5EF4-FFF2-40B4-BE49-F238E27FC236}">
              <a16:creationId xmlns:a16="http://schemas.microsoft.com/office/drawing/2014/main" xmlns="" id="{00000000-0008-0000-0600-00003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6" name="正方形/長方形 565">
          <a:extLst>
            <a:ext uri="{FF2B5EF4-FFF2-40B4-BE49-F238E27FC236}">
              <a16:creationId xmlns:a16="http://schemas.microsoft.com/office/drawing/2014/main" xmlns="" id="{00000000-0008-0000-0600-00003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7" name="テキスト ボックス 566">
          <a:extLst>
            <a:ext uri="{FF2B5EF4-FFF2-40B4-BE49-F238E27FC236}">
              <a16:creationId xmlns:a16="http://schemas.microsoft.com/office/drawing/2014/main" xmlns="" id="{00000000-0008-0000-0600-00003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8" name="直線コネクタ 567">
          <a:extLst>
            <a:ext uri="{FF2B5EF4-FFF2-40B4-BE49-F238E27FC236}">
              <a16:creationId xmlns:a16="http://schemas.microsoft.com/office/drawing/2014/main" xmlns="" id="{00000000-0008-0000-0600-00003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57</xdr:row>
      <xdr:rowOff>6350</xdr:rowOff>
    </xdr:from>
    <xdr:to>
      <xdr:col>89</xdr:col>
      <xdr:colOff>177800</xdr:colOff>
      <xdr:row>57</xdr:row>
      <xdr:rowOff>6350</xdr:rowOff>
    </xdr:to>
    <xdr:cxnSp macro="">
      <xdr:nvCxnSpPr>
        <xdr:cNvPr id="569" name="直線コネクタ 568">
          <a:extLst>
            <a:ext uri="{FF2B5EF4-FFF2-40B4-BE49-F238E27FC236}">
              <a16:creationId xmlns:a16="http://schemas.microsoft.com/office/drawing/2014/main" xmlns="" id="{00000000-0008-0000-0600-000039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35577</xdr:rowOff>
    </xdr:from>
    <xdr:ext cx="248786" cy="259045"/>
    <xdr:sp macro="" textlink="">
      <xdr:nvSpPr>
        <xdr:cNvPr id="570" name="テキスト ボックス 569">
          <a:extLst>
            <a:ext uri="{FF2B5EF4-FFF2-40B4-BE49-F238E27FC236}">
              <a16:creationId xmlns:a16="http://schemas.microsoft.com/office/drawing/2014/main" xmlns="" id="{00000000-0008-0000-0600-00003A020000}"/>
            </a:ext>
          </a:extLst>
        </xdr:cNvPr>
        <xdr:cNvSpPr txBox="1"/>
      </xdr:nvSpPr>
      <xdr:spPr>
        <a:xfrm>
          <a:off x="12197214" y="963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1" name="直線コネクタ 570">
          <a:extLst>
            <a:ext uri="{FF2B5EF4-FFF2-40B4-BE49-F238E27FC236}">
              <a16:creationId xmlns:a16="http://schemas.microsoft.com/office/drawing/2014/main" xmlns="" id="{00000000-0008-0000-0600-00003B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51</xdr:row>
      <xdr:rowOff>130827</xdr:rowOff>
    </xdr:from>
    <xdr:ext cx="248786" cy="259045"/>
    <xdr:sp macro="" textlink="">
      <xdr:nvSpPr>
        <xdr:cNvPr id="572" name="テキスト ボックス 571">
          <a:extLst>
            <a:ext uri="{FF2B5EF4-FFF2-40B4-BE49-F238E27FC236}">
              <a16:creationId xmlns:a16="http://schemas.microsoft.com/office/drawing/2014/main" xmlns="" id="{00000000-0008-0000-0600-00003C020000}"/>
            </a:ext>
          </a:extLst>
        </xdr:cNvPr>
        <xdr:cNvSpPr txBox="1"/>
      </xdr:nvSpPr>
      <xdr:spPr>
        <a:xfrm>
          <a:off x="12197214" y="8874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xmlns="" id="{00000000-0008-0000-06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4" name="テキスト ボックス 573">
          <a:extLst>
            <a:ext uri="{FF2B5EF4-FFF2-40B4-BE49-F238E27FC236}">
              <a16:creationId xmlns:a16="http://schemas.microsoft.com/office/drawing/2014/main" xmlns="" id="{00000000-0008-0000-0600-00003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失業対策事業費グラフ枠">
          <a:extLst>
            <a:ext uri="{FF2B5EF4-FFF2-40B4-BE49-F238E27FC236}">
              <a16:creationId xmlns:a16="http://schemas.microsoft.com/office/drawing/2014/main" xmlns="" id="{00000000-0008-0000-06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57</xdr:row>
      <xdr:rowOff>6350</xdr:rowOff>
    </xdr:from>
    <xdr:to>
      <xdr:col>85</xdr:col>
      <xdr:colOff>126364</xdr:colOff>
      <xdr:row>57</xdr:row>
      <xdr:rowOff>6350</xdr:rowOff>
    </xdr:to>
    <xdr:cxnSp macro="">
      <xdr:nvCxnSpPr>
        <xdr:cNvPr id="576" name="直線コネクタ 575">
          <a:extLst>
            <a:ext uri="{FF2B5EF4-FFF2-40B4-BE49-F238E27FC236}">
              <a16:creationId xmlns:a16="http://schemas.microsoft.com/office/drawing/2014/main" xmlns="" id="{00000000-0008-0000-0600-000040020000}"/>
            </a:ext>
          </a:extLst>
        </xdr:cNvPr>
        <xdr:cNvCxnSpPr/>
      </xdr:nvCxnSpPr>
      <xdr:spPr>
        <a:xfrm>
          <a:off x="16317595" y="9779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48277</xdr:rowOff>
    </xdr:from>
    <xdr:ext cx="249299" cy="259045"/>
    <xdr:sp macro="" textlink="">
      <xdr:nvSpPr>
        <xdr:cNvPr id="577" name="失業対策事業費最小値テキスト">
          <a:extLst>
            <a:ext uri="{FF2B5EF4-FFF2-40B4-BE49-F238E27FC236}">
              <a16:creationId xmlns:a16="http://schemas.microsoft.com/office/drawing/2014/main" xmlns="" id="{00000000-0008-0000-0600-000041020000}"/>
            </a:ext>
          </a:extLst>
        </xdr:cNvPr>
        <xdr:cNvSpPr txBox="1"/>
      </xdr:nvSpPr>
      <xdr:spPr>
        <a:xfrm>
          <a:off x="1637030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78" name="直線コネクタ 577">
          <a:extLst>
            <a:ext uri="{FF2B5EF4-FFF2-40B4-BE49-F238E27FC236}">
              <a16:creationId xmlns:a16="http://schemas.microsoft.com/office/drawing/2014/main" xmlns="" id="{00000000-0008-0000-0600-000042020000}"/>
            </a:ext>
          </a:extLst>
        </xdr:cNvPr>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48277</xdr:rowOff>
    </xdr:from>
    <xdr:ext cx="249299" cy="259045"/>
    <xdr:sp macro="" textlink="">
      <xdr:nvSpPr>
        <xdr:cNvPr id="579" name="失業対策事業費最大値テキスト">
          <a:extLst>
            <a:ext uri="{FF2B5EF4-FFF2-40B4-BE49-F238E27FC236}">
              <a16:creationId xmlns:a16="http://schemas.microsoft.com/office/drawing/2014/main" xmlns="" id="{00000000-0008-0000-0600-000043020000}"/>
            </a:ext>
          </a:extLst>
        </xdr:cNvPr>
        <xdr:cNvSpPr txBox="1"/>
      </xdr:nvSpPr>
      <xdr:spPr>
        <a:xfrm>
          <a:off x="16370300" y="9478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6350</xdr:rowOff>
    </xdr:from>
    <xdr:to>
      <xdr:col>86</xdr:col>
      <xdr:colOff>25400</xdr:colOff>
      <xdr:row>57</xdr:row>
      <xdr:rowOff>6350</xdr:rowOff>
    </xdr:to>
    <xdr:cxnSp macro="">
      <xdr:nvCxnSpPr>
        <xdr:cNvPr id="580" name="直線コネクタ 579">
          <a:extLst>
            <a:ext uri="{FF2B5EF4-FFF2-40B4-BE49-F238E27FC236}">
              <a16:creationId xmlns:a16="http://schemas.microsoft.com/office/drawing/2014/main" xmlns="" id="{00000000-0008-0000-0600-000044020000}"/>
            </a:ext>
          </a:extLst>
        </xdr:cNvPr>
        <xdr:cNvCxnSpPr/>
      </xdr:nvCxnSpPr>
      <xdr:spPr>
        <a:xfrm>
          <a:off x="16230600" y="977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6350</xdr:rowOff>
    </xdr:from>
    <xdr:to>
      <xdr:col>85</xdr:col>
      <xdr:colOff>127000</xdr:colOff>
      <xdr:row>57</xdr:row>
      <xdr:rowOff>6350</xdr:rowOff>
    </xdr:to>
    <xdr:cxnSp macro="">
      <xdr:nvCxnSpPr>
        <xdr:cNvPr id="581" name="直線コネクタ 580">
          <a:extLst>
            <a:ext uri="{FF2B5EF4-FFF2-40B4-BE49-F238E27FC236}">
              <a16:creationId xmlns:a16="http://schemas.microsoft.com/office/drawing/2014/main" xmlns="" id="{00000000-0008-0000-0600-000045020000}"/>
            </a:ext>
          </a:extLst>
        </xdr:cNvPr>
        <xdr:cNvCxnSpPr/>
      </xdr:nvCxnSpPr>
      <xdr:spPr>
        <a:xfrm>
          <a:off x="15481300" y="977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105427</xdr:rowOff>
    </xdr:from>
    <xdr:ext cx="249299" cy="259045"/>
    <xdr:sp macro="" textlink="">
      <xdr:nvSpPr>
        <xdr:cNvPr id="582" name="失業対策事業費平均値テキスト">
          <a:extLst>
            <a:ext uri="{FF2B5EF4-FFF2-40B4-BE49-F238E27FC236}">
              <a16:creationId xmlns:a16="http://schemas.microsoft.com/office/drawing/2014/main" xmlns="" id="{00000000-0008-0000-0600-000046020000}"/>
            </a:ext>
          </a:extLst>
        </xdr:cNvPr>
        <xdr:cNvSpPr txBox="1"/>
      </xdr:nvSpPr>
      <xdr:spPr>
        <a:xfrm>
          <a:off x="16370300" y="9706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583" name="フローチャート: 判断 582">
          <a:extLst>
            <a:ext uri="{FF2B5EF4-FFF2-40B4-BE49-F238E27FC236}">
              <a16:creationId xmlns:a16="http://schemas.microsoft.com/office/drawing/2014/main" xmlns="" id="{00000000-0008-0000-0600-000047020000}"/>
            </a:ext>
          </a:extLst>
        </xdr:cNvPr>
        <xdr:cNvSpPr/>
      </xdr:nvSpPr>
      <xdr:spPr>
        <a:xfrm>
          <a:off x="162687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6350</xdr:rowOff>
    </xdr:from>
    <xdr:to>
      <xdr:col>81</xdr:col>
      <xdr:colOff>50800</xdr:colOff>
      <xdr:row>57</xdr:row>
      <xdr:rowOff>6350</xdr:rowOff>
    </xdr:to>
    <xdr:cxnSp macro="">
      <xdr:nvCxnSpPr>
        <xdr:cNvPr id="584" name="直線コネクタ 583">
          <a:extLst>
            <a:ext uri="{FF2B5EF4-FFF2-40B4-BE49-F238E27FC236}">
              <a16:creationId xmlns:a16="http://schemas.microsoft.com/office/drawing/2014/main" xmlns="" id="{00000000-0008-0000-0600-000048020000}"/>
            </a:ext>
          </a:extLst>
        </xdr:cNvPr>
        <xdr:cNvCxnSpPr/>
      </xdr:nvCxnSpPr>
      <xdr:spPr>
        <a:xfrm>
          <a:off x="14592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127000</xdr:rowOff>
    </xdr:from>
    <xdr:to>
      <xdr:col>81</xdr:col>
      <xdr:colOff>101600</xdr:colOff>
      <xdr:row>57</xdr:row>
      <xdr:rowOff>57150</xdr:rowOff>
    </xdr:to>
    <xdr:sp macro="" textlink="">
      <xdr:nvSpPr>
        <xdr:cNvPr id="585" name="フローチャート: 判断 584">
          <a:extLst>
            <a:ext uri="{FF2B5EF4-FFF2-40B4-BE49-F238E27FC236}">
              <a16:creationId xmlns:a16="http://schemas.microsoft.com/office/drawing/2014/main" xmlns="" id="{00000000-0008-0000-0600-000049020000}"/>
            </a:ext>
          </a:extLst>
        </xdr:cNvPr>
        <xdr:cNvSpPr/>
      </xdr:nvSpPr>
      <xdr:spPr>
        <a:xfrm>
          <a:off x="15430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48277</xdr:rowOff>
    </xdr:from>
    <xdr:ext cx="249299" cy="259045"/>
    <xdr:sp macro="" textlink="">
      <xdr:nvSpPr>
        <xdr:cNvPr id="586" name="テキスト ボックス 585">
          <a:extLst>
            <a:ext uri="{FF2B5EF4-FFF2-40B4-BE49-F238E27FC236}">
              <a16:creationId xmlns:a16="http://schemas.microsoft.com/office/drawing/2014/main" xmlns="" id="{00000000-0008-0000-0600-00004A020000}"/>
            </a:ext>
          </a:extLst>
        </xdr:cNvPr>
        <xdr:cNvSpPr txBox="1"/>
      </xdr:nvSpPr>
      <xdr:spPr>
        <a:xfrm>
          <a:off x="15356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6350</xdr:rowOff>
    </xdr:from>
    <xdr:to>
      <xdr:col>76</xdr:col>
      <xdr:colOff>114300</xdr:colOff>
      <xdr:row>57</xdr:row>
      <xdr:rowOff>6350</xdr:rowOff>
    </xdr:to>
    <xdr:cxnSp macro="">
      <xdr:nvCxnSpPr>
        <xdr:cNvPr id="587" name="直線コネクタ 586">
          <a:extLst>
            <a:ext uri="{FF2B5EF4-FFF2-40B4-BE49-F238E27FC236}">
              <a16:creationId xmlns:a16="http://schemas.microsoft.com/office/drawing/2014/main" xmlns="" id="{00000000-0008-0000-0600-00004B020000}"/>
            </a:ext>
          </a:extLst>
        </xdr:cNvPr>
        <xdr:cNvCxnSpPr/>
      </xdr:nvCxnSpPr>
      <xdr:spPr>
        <a:xfrm>
          <a:off x="13703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127000</xdr:rowOff>
    </xdr:from>
    <xdr:to>
      <xdr:col>76</xdr:col>
      <xdr:colOff>165100</xdr:colOff>
      <xdr:row>57</xdr:row>
      <xdr:rowOff>57150</xdr:rowOff>
    </xdr:to>
    <xdr:sp macro="" textlink="">
      <xdr:nvSpPr>
        <xdr:cNvPr id="588" name="フローチャート: 判断 587">
          <a:extLst>
            <a:ext uri="{FF2B5EF4-FFF2-40B4-BE49-F238E27FC236}">
              <a16:creationId xmlns:a16="http://schemas.microsoft.com/office/drawing/2014/main" xmlns="" id="{00000000-0008-0000-0600-00004C020000}"/>
            </a:ext>
          </a:extLst>
        </xdr:cNvPr>
        <xdr:cNvSpPr/>
      </xdr:nvSpPr>
      <xdr:spPr>
        <a:xfrm>
          <a:off x="14541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48277</xdr:rowOff>
    </xdr:from>
    <xdr:ext cx="249299" cy="259045"/>
    <xdr:sp macro="" textlink="">
      <xdr:nvSpPr>
        <xdr:cNvPr id="589" name="テキスト ボックス 588">
          <a:extLst>
            <a:ext uri="{FF2B5EF4-FFF2-40B4-BE49-F238E27FC236}">
              <a16:creationId xmlns:a16="http://schemas.microsoft.com/office/drawing/2014/main" xmlns="" id="{00000000-0008-0000-0600-00004D020000}"/>
            </a:ext>
          </a:extLst>
        </xdr:cNvPr>
        <xdr:cNvSpPr txBox="1"/>
      </xdr:nvSpPr>
      <xdr:spPr>
        <a:xfrm>
          <a:off x="14467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6350</xdr:rowOff>
    </xdr:from>
    <xdr:to>
      <xdr:col>71</xdr:col>
      <xdr:colOff>177800</xdr:colOff>
      <xdr:row>57</xdr:row>
      <xdr:rowOff>6350</xdr:rowOff>
    </xdr:to>
    <xdr:cxnSp macro="">
      <xdr:nvCxnSpPr>
        <xdr:cNvPr id="590" name="直線コネクタ 589">
          <a:extLst>
            <a:ext uri="{FF2B5EF4-FFF2-40B4-BE49-F238E27FC236}">
              <a16:creationId xmlns:a16="http://schemas.microsoft.com/office/drawing/2014/main" xmlns="" id="{00000000-0008-0000-0600-00004E020000}"/>
            </a:ext>
          </a:extLst>
        </xdr:cNvPr>
        <xdr:cNvCxnSpPr/>
      </xdr:nvCxnSpPr>
      <xdr:spPr>
        <a:xfrm>
          <a:off x="12814300" y="977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127000</xdr:rowOff>
    </xdr:from>
    <xdr:to>
      <xdr:col>72</xdr:col>
      <xdr:colOff>38100</xdr:colOff>
      <xdr:row>57</xdr:row>
      <xdr:rowOff>57150</xdr:rowOff>
    </xdr:to>
    <xdr:sp macro="" textlink="">
      <xdr:nvSpPr>
        <xdr:cNvPr id="591" name="フローチャート: 判断 590">
          <a:extLst>
            <a:ext uri="{FF2B5EF4-FFF2-40B4-BE49-F238E27FC236}">
              <a16:creationId xmlns:a16="http://schemas.microsoft.com/office/drawing/2014/main" xmlns="" id="{00000000-0008-0000-0600-00004F020000}"/>
            </a:ext>
          </a:extLst>
        </xdr:cNvPr>
        <xdr:cNvSpPr/>
      </xdr:nvSpPr>
      <xdr:spPr>
        <a:xfrm>
          <a:off x="13652500" y="972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48277</xdr:rowOff>
    </xdr:from>
    <xdr:ext cx="249299" cy="259045"/>
    <xdr:sp macro="" textlink="">
      <xdr:nvSpPr>
        <xdr:cNvPr id="592" name="テキスト ボックス 591">
          <a:extLst>
            <a:ext uri="{FF2B5EF4-FFF2-40B4-BE49-F238E27FC236}">
              <a16:creationId xmlns:a16="http://schemas.microsoft.com/office/drawing/2014/main" xmlns="" id="{00000000-0008-0000-0600-000050020000}"/>
            </a:ext>
          </a:extLst>
        </xdr:cNvPr>
        <xdr:cNvSpPr txBox="1"/>
      </xdr:nvSpPr>
      <xdr:spPr>
        <a:xfrm>
          <a:off x="13578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52</xdr:row>
      <xdr:rowOff>50800</xdr:rowOff>
    </xdr:from>
    <xdr:to>
      <xdr:col>67</xdr:col>
      <xdr:colOff>101600</xdr:colOff>
      <xdr:row>52</xdr:row>
      <xdr:rowOff>152400</xdr:rowOff>
    </xdr:to>
    <xdr:sp macro="" textlink="">
      <xdr:nvSpPr>
        <xdr:cNvPr id="593" name="フローチャート: 判断 592">
          <a:extLst>
            <a:ext uri="{FF2B5EF4-FFF2-40B4-BE49-F238E27FC236}">
              <a16:creationId xmlns:a16="http://schemas.microsoft.com/office/drawing/2014/main" xmlns="" id="{00000000-0008-0000-0600-000051020000}"/>
            </a:ext>
          </a:extLst>
        </xdr:cNvPr>
        <xdr:cNvSpPr/>
      </xdr:nvSpPr>
      <xdr:spPr>
        <a:xfrm>
          <a:off x="12763500" y="896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50</xdr:row>
      <xdr:rowOff>168927</xdr:rowOff>
    </xdr:from>
    <xdr:ext cx="249299" cy="259045"/>
    <xdr:sp macro="" textlink="">
      <xdr:nvSpPr>
        <xdr:cNvPr id="594" name="テキスト ボックス 593">
          <a:extLst>
            <a:ext uri="{FF2B5EF4-FFF2-40B4-BE49-F238E27FC236}">
              <a16:creationId xmlns:a16="http://schemas.microsoft.com/office/drawing/2014/main" xmlns="" id="{00000000-0008-0000-0600-000052020000}"/>
            </a:ext>
          </a:extLst>
        </xdr:cNvPr>
        <xdr:cNvSpPr txBox="1"/>
      </xdr:nvSpPr>
      <xdr:spPr>
        <a:xfrm>
          <a:off x="12689650" y="8741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xmlns="" id="{00000000-0008-0000-06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xmlns="" id="{00000000-0008-0000-06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xmlns="" id="{00000000-0008-0000-06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xmlns="" id="{00000000-0008-0000-06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xmlns="" id="{00000000-0008-0000-06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127000</xdr:rowOff>
    </xdr:from>
    <xdr:to>
      <xdr:col>85</xdr:col>
      <xdr:colOff>177800</xdr:colOff>
      <xdr:row>57</xdr:row>
      <xdr:rowOff>57150</xdr:rowOff>
    </xdr:to>
    <xdr:sp macro="" textlink="">
      <xdr:nvSpPr>
        <xdr:cNvPr id="600" name="楕円 599">
          <a:extLst>
            <a:ext uri="{FF2B5EF4-FFF2-40B4-BE49-F238E27FC236}">
              <a16:creationId xmlns:a16="http://schemas.microsoft.com/office/drawing/2014/main" xmlns="" id="{00000000-0008-0000-0600-000058020000}"/>
            </a:ext>
          </a:extLst>
        </xdr:cNvPr>
        <xdr:cNvSpPr/>
      </xdr:nvSpPr>
      <xdr:spPr>
        <a:xfrm>
          <a:off x="162687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162577</xdr:rowOff>
    </xdr:from>
    <xdr:ext cx="249299" cy="259045"/>
    <xdr:sp macro="" textlink="">
      <xdr:nvSpPr>
        <xdr:cNvPr id="601" name="失業対策事業費該当値テキスト">
          <a:extLst>
            <a:ext uri="{FF2B5EF4-FFF2-40B4-BE49-F238E27FC236}">
              <a16:creationId xmlns:a16="http://schemas.microsoft.com/office/drawing/2014/main" xmlns="" id="{00000000-0008-0000-0600-000059020000}"/>
            </a:ext>
          </a:extLst>
        </xdr:cNvPr>
        <xdr:cNvSpPr txBox="1"/>
      </xdr:nvSpPr>
      <xdr:spPr>
        <a:xfrm>
          <a:off x="16370300" y="959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127000</xdr:rowOff>
    </xdr:from>
    <xdr:to>
      <xdr:col>81</xdr:col>
      <xdr:colOff>101600</xdr:colOff>
      <xdr:row>57</xdr:row>
      <xdr:rowOff>57150</xdr:rowOff>
    </xdr:to>
    <xdr:sp macro="" textlink="">
      <xdr:nvSpPr>
        <xdr:cNvPr id="602" name="楕円 601">
          <a:extLst>
            <a:ext uri="{FF2B5EF4-FFF2-40B4-BE49-F238E27FC236}">
              <a16:creationId xmlns:a16="http://schemas.microsoft.com/office/drawing/2014/main" xmlns="" id="{00000000-0008-0000-0600-00005A020000}"/>
            </a:ext>
          </a:extLst>
        </xdr:cNvPr>
        <xdr:cNvSpPr/>
      </xdr:nvSpPr>
      <xdr:spPr>
        <a:xfrm>
          <a:off x="15430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73677</xdr:rowOff>
    </xdr:from>
    <xdr:ext cx="249299" cy="259045"/>
    <xdr:sp macro="" textlink="">
      <xdr:nvSpPr>
        <xdr:cNvPr id="603" name="テキスト ボックス 602">
          <a:extLst>
            <a:ext uri="{FF2B5EF4-FFF2-40B4-BE49-F238E27FC236}">
              <a16:creationId xmlns:a16="http://schemas.microsoft.com/office/drawing/2014/main" xmlns="" id="{00000000-0008-0000-0600-00005B020000}"/>
            </a:ext>
          </a:extLst>
        </xdr:cNvPr>
        <xdr:cNvSpPr txBox="1"/>
      </xdr:nvSpPr>
      <xdr:spPr>
        <a:xfrm>
          <a:off x="15356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127000</xdr:rowOff>
    </xdr:from>
    <xdr:to>
      <xdr:col>76</xdr:col>
      <xdr:colOff>165100</xdr:colOff>
      <xdr:row>57</xdr:row>
      <xdr:rowOff>57150</xdr:rowOff>
    </xdr:to>
    <xdr:sp macro="" textlink="">
      <xdr:nvSpPr>
        <xdr:cNvPr id="604" name="楕円 603">
          <a:extLst>
            <a:ext uri="{FF2B5EF4-FFF2-40B4-BE49-F238E27FC236}">
              <a16:creationId xmlns:a16="http://schemas.microsoft.com/office/drawing/2014/main" xmlns="" id="{00000000-0008-0000-0600-00005C020000}"/>
            </a:ext>
          </a:extLst>
        </xdr:cNvPr>
        <xdr:cNvSpPr/>
      </xdr:nvSpPr>
      <xdr:spPr>
        <a:xfrm>
          <a:off x="14541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73677</xdr:rowOff>
    </xdr:from>
    <xdr:ext cx="249299" cy="259045"/>
    <xdr:sp macro="" textlink="">
      <xdr:nvSpPr>
        <xdr:cNvPr id="605" name="テキスト ボックス 604">
          <a:extLst>
            <a:ext uri="{FF2B5EF4-FFF2-40B4-BE49-F238E27FC236}">
              <a16:creationId xmlns:a16="http://schemas.microsoft.com/office/drawing/2014/main" xmlns="" id="{00000000-0008-0000-0600-00005D020000}"/>
            </a:ext>
          </a:extLst>
        </xdr:cNvPr>
        <xdr:cNvSpPr txBox="1"/>
      </xdr:nvSpPr>
      <xdr:spPr>
        <a:xfrm>
          <a:off x="14467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127000</xdr:rowOff>
    </xdr:from>
    <xdr:to>
      <xdr:col>72</xdr:col>
      <xdr:colOff>38100</xdr:colOff>
      <xdr:row>57</xdr:row>
      <xdr:rowOff>57150</xdr:rowOff>
    </xdr:to>
    <xdr:sp macro="" textlink="">
      <xdr:nvSpPr>
        <xdr:cNvPr id="606" name="楕円 605">
          <a:extLst>
            <a:ext uri="{FF2B5EF4-FFF2-40B4-BE49-F238E27FC236}">
              <a16:creationId xmlns:a16="http://schemas.microsoft.com/office/drawing/2014/main" xmlns="" id="{00000000-0008-0000-0600-00005E020000}"/>
            </a:ext>
          </a:extLst>
        </xdr:cNvPr>
        <xdr:cNvSpPr/>
      </xdr:nvSpPr>
      <xdr:spPr>
        <a:xfrm>
          <a:off x="13652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73677</xdr:rowOff>
    </xdr:from>
    <xdr:ext cx="249299" cy="259045"/>
    <xdr:sp macro="" textlink="">
      <xdr:nvSpPr>
        <xdr:cNvPr id="607" name="テキスト ボックス 606">
          <a:extLst>
            <a:ext uri="{FF2B5EF4-FFF2-40B4-BE49-F238E27FC236}">
              <a16:creationId xmlns:a16="http://schemas.microsoft.com/office/drawing/2014/main" xmlns="" id="{00000000-0008-0000-0600-00005F020000}"/>
            </a:ext>
          </a:extLst>
        </xdr:cNvPr>
        <xdr:cNvSpPr txBox="1"/>
      </xdr:nvSpPr>
      <xdr:spPr>
        <a:xfrm>
          <a:off x="13578650" y="9503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127000</xdr:rowOff>
    </xdr:from>
    <xdr:to>
      <xdr:col>67</xdr:col>
      <xdr:colOff>101600</xdr:colOff>
      <xdr:row>57</xdr:row>
      <xdr:rowOff>57150</xdr:rowOff>
    </xdr:to>
    <xdr:sp macro="" textlink="">
      <xdr:nvSpPr>
        <xdr:cNvPr id="608" name="楕円 607">
          <a:extLst>
            <a:ext uri="{FF2B5EF4-FFF2-40B4-BE49-F238E27FC236}">
              <a16:creationId xmlns:a16="http://schemas.microsoft.com/office/drawing/2014/main" xmlns="" id="{00000000-0008-0000-0600-000060020000}"/>
            </a:ext>
          </a:extLst>
        </xdr:cNvPr>
        <xdr:cNvSpPr/>
      </xdr:nvSpPr>
      <xdr:spPr>
        <a:xfrm>
          <a:off x="127635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48277</xdr:rowOff>
    </xdr:from>
    <xdr:ext cx="249299" cy="259045"/>
    <xdr:sp macro="" textlink="">
      <xdr:nvSpPr>
        <xdr:cNvPr id="609" name="テキスト ボックス 608">
          <a:extLst>
            <a:ext uri="{FF2B5EF4-FFF2-40B4-BE49-F238E27FC236}">
              <a16:creationId xmlns:a16="http://schemas.microsoft.com/office/drawing/2014/main" xmlns="" id="{00000000-0008-0000-0600-000061020000}"/>
            </a:ext>
          </a:extLst>
        </xdr:cNvPr>
        <xdr:cNvSpPr txBox="1"/>
      </xdr:nvSpPr>
      <xdr:spPr>
        <a:xfrm>
          <a:off x="12689650" y="982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xmlns="" id="{00000000-0008-0000-06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xmlns="" id="{00000000-0008-0000-06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xmlns="" id="{00000000-0008-0000-06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xmlns="" id="{00000000-0008-0000-06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xmlns="" id="{00000000-0008-0000-06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xmlns="" id="{00000000-0008-0000-06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xmlns="" id="{00000000-0008-0000-06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xmlns="" id="{00000000-0008-0000-06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xmlns="" id="{00000000-0008-0000-06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xmlns="" id="{00000000-0008-0000-06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0" name="直線コネクタ 619">
          <a:extLst>
            <a:ext uri="{FF2B5EF4-FFF2-40B4-BE49-F238E27FC236}">
              <a16:creationId xmlns:a16="http://schemas.microsoft.com/office/drawing/2014/main" xmlns="" id="{00000000-0008-0000-0600-00006C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1" name="テキスト ボックス 620">
          <a:extLst>
            <a:ext uri="{FF2B5EF4-FFF2-40B4-BE49-F238E27FC236}">
              <a16:creationId xmlns:a16="http://schemas.microsoft.com/office/drawing/2014/main" xmlns="" id="{00000000-0008-0000-0600-00006D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2" name="直線コネクタ 621">
          <a:extLst>
            <a:ext uri="{FF2B5EF4-FFF2-40B4-BE49-F238E27FC236}">
              <a16:creationId xmlns:a16="http://schemas.microsoft.com/office/drawing/2014/main" xmlns="" id="{00000000-0008-0000-0600-00006E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23" name="テキスト ボックス 622">
          <a:extLst>
            <a:ext uri="{FF2B5EF4-FFF2-40B4-BE49-F238E27FC236}">
              <a16:creationId xmlns:a16="http://schemas.microsoft.com/office/drawing/2014/main" xmlns="" id="{00000000-0008-0000-0600-00006F020000}"/>
            </a:ext>
          </a:extLst>
        </xdr:cNvPr>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4" name="直線コネクタ 623">
          <a:extLst>
            <a:ext uri="{FF2B5EF4-FFF2-40B4-BE49-F238E27FC236}">
              <a16:creationId xmlns:a16="http://schemas.microsoft.com/office/drawing/2014/main" xmlns="" id="{00000000-0008-0000-0600-000070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25" name="テキスト ボックス 624">
          <a:extLst>
            <a:ext uri="{FF2B5EF4-FFF2-40B4-BE49-F238E27FC236}">
              <a16:creationId xmlns:a16="http://schemas.microsoft.com/office/drawing/2014/main" xmlns="" id="{00000000-0008-0000-0600-000071020000}"/>
            </a:ext>
          </a:extLst>
        </xdr:cNvPr>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6" name="直線コネクタ 625">
          <a:extLst>
            <a:ext uri="{FF2B5EF4-FFF2-40B4-BE49-F238E27FC236}">
              <a16:creationId xmlns:a16="http://schemas.microsoft.com/office/drawing/2014/main" xmlns="" id="{00000000-0008-0000-0600-000072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7" name="テキスト ボックス 626">
          <a:extLst>
            <a:ext uri="{FF2B5EF4-FFF2-40B4-BE49-F238E27FC236}">
              <a16:creationId xmlns:a16="http://schemas.microsoft.com/office/drawing/2014/main" xmlns="" id="{00000000-0008-0000-0600-000073020000}"/>
            </a:ext>
          </a:extLst>
        </xdr:cNvPr>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8" name="直線コネクタ 627">
          <a:extLst>
            <a:ext uri="{FF2B5EF4-FFF2-40B4-BE49-F238E27FC236}">
              <a16:creationId xmlns:a16="http://schemas.microsoft.com/office/drawing/2014/main" xmlns="" id="{00000000-0008-0000-0600-000074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9" name="テキスト ボックス 628">
          <a:extLst>
            <a:ext uri="{FF2B5EF4-FFF2-40B4-BE49-F238E27FC236}">
              <a16:creationId xmlns:a16="http://schemas.microsoft.com/office/drawing/2014/main" xmlns="" id="{00000000-0008-0000-0600-000075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0" name="直線コネクタ 629">
          <a:extLst>
            <a:ext uri="{FF2B5EF4-FFF2-40B4-BE49-F238E27FC236}">
              <a16:creationId xmlns:a16="http://schemas.microsoft.com/office/drawing/2014/main" xmlns="" id="{00000000-0008-0000-0600-000076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1" name="テキスト ボックス 630">
          <a:extLst>
            <a:ext uri="{FF2B5EF4-FFF2-40B4-BE49-F238E27FC236}">
              <a16:creationId xmlns:a16="http://schemas.microsoft.com/office/drawing/2014/main" xmlns="" id="{00000000-0008-0000-0600-000077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2" name="直線コネクタ 631">
          <a:extLst>
            <a:ext uri="{FF2B5EF4-FFF2-40B4-BE49-F238E27FC236}">
              <a16:creationId xmlns:a16="http://schemas.microsoft.com/office/drawing/2014/main" xmlns="" id="{00000000-0008-0000-0600-00007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3" name="テキスト ボックス 632">
          <a:extLst>
            <a:ext uri="{FF2B5EF4-FFF2-40B4-BE49-F238E27FC236}">
              <a16:creationId xmlns:a16="http://schemas.microsoft.com/office/drawing/2014/main" xmlns="" id="{00000000-0008-0000-0600-000079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4" name="公債費グラフ枠">
          <a:extLst>
            <a:ext uri="{FF2B5EF4-FFF2-40B4-BE49-F238E27FC236}">
              <a16:creationId xmlns:a16="http://schemas.microsoft.com/office/drawing/2014/main" xmlns="" id="{00000000-0008-0000-0600-00007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109120</xdr:rowOff>
    </xdr:from>
    <xdr:to>
      <xdr:col>85</xdr:col>
      <xdr:colOff>126364</xdr:colOff>
      <xdr:row>78</xdr:row>
      <xdr:rowOff>166325</xdr:rowOff>
    </xdr:to>
    <xdr:cxnSp macro="">
      <xdr:nvCxnSpPr>
        <xdr:cNvPr id="635" name="直線コネクタ 634">
          <a:extLst>
            <a:ext uri="{FF2B5EF4-FFF2-40B4-BE49-F238E27FC236}">
              <a16:creationId xmlns:a16="http://schemas.microsoft.com/office/drawing/2014/main" xmlns="" id="{00000000-0008-0000-0600-00007B020000}"/>
            </a:ext>
          </a:extLst>
        </xdr:cNvPr>
        <xdr:cNvCxnSpPr/>
      </xdr:nvCxnSpPr>
      <xdr:spPr>
        <a:xfrm flipV="1">
          <a:off x="16317595" y="11939170"/>
          <a:ext cx="1269" cy="1600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170152</xdr:rowOff>
    </xdr:from>
    <xdr:ext cx="534377" cy="259045"/>
    <xdr:sp macro="" textlink="">
      <xdr:nvSpPr>
        <xdr:cNvPr id="636" name="公債費最小値テキスト">
          <a:extLst>
            <a:ext uri="{FF2B5EF4-FFF2-40B4-BE49-F238E27FC236}">
              <a16:creationId xmlns:a16="http://schemas.microsoft.com/office/drawing/2014/main" xmlns="" id="{00000000-0008-0000-0600-00007C020000}"/>
            </a:ext>
          </a:extLst>
        </xdr:cNvPr>
        <xdr:cNvSpPr txBox="1"/>
      </xdr:nvSpPr>
      <xdr:spPr>
        <a:xfrm>
          <a:off x="16370300" y="13543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166325</xdr:rowOff>
    </xdr:from>
    <xdr:to>
      <xdr:col>86</xdr:col>
      <xdr:colOff>25400</xdr:colOff>
      <xdr:row>78</xdr:row>
      <xdr:rowOff>166325</xdr:rowOff>
    </xdr:to>
    <xdr:cxnSp macro="">
      <xdr:nvCxnSpPr>
        <xdr:cNvPr id="637" name="直線コネクタ 636">
          <a:extLst>
            <a:ext uri="{FF2B5EF4-FFF2-40B4-BE49-F238E27FC236}">
              <a16:creationId xmlns:a16="http://schemas.microsoft.com/office/drawing/2014/main" xmlns="" id="{00000000-0008-0000-0600-00007D020000}"/>
            </a:ext>
          </a:extLst>
        </xdr:cNvPr>
        <xdr:cNvCxnSpPr/>
      </xdr:nvCxnSpPr>
      <xdr:spPr>
        <a:xfrm>
          <a:off x="16230600" y="13539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55797</xdr:rowOff>
    </xdr:from>
    <xdr:ext cx="599010" cy="259045"/>
    <xdr:sp macro="" textlink="">
      <xdr:nvSpPr>
        <xdr:cNvPr id="638" name="公債費最大値テキスト">
          <a:extLst>
            <a:ext uri="{FF2B5EF4-FFF2-40B4-BE49-F238E27FC236}">
              <a16:creationId xmlns:a16="http://schemas.microsoft.com/office/drawing/2014/main" xmlns="" id="{00000000-0008-0000-0600-00007E020000}"/>
            </a:ext>
          </a:extLst>
        </xdr:cNvPr>
        <xdr:cNvSpPr txBox="1"/>
      </xdr:nvSpPr>
      <xdr:spPr>
        <a:xfrm>
          <a:off x="16370300" y="11714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109120</xdr:rowOff>
    </xdr:from>
    <xdr:to>
      <xdr:col>86</xdr:col>
      <xdr:colOff>25400</xdr:colOff>
      <xdr:row>69</xdr:row>
      <xdr:rowOff>109120</xdr:rowOff>
    </xdr:to>
    <xdr:cxnSp macro="">
      <xdr:nvCxnSpPr>
        <xdr:cNvPr id="639" name="直線コネクタ 638">
          <a:extLst>
            <a:ext uri="{FF2B5EF4-FFF2-40B4-BE49-F238E27FC236}">
              <a16:creationId xmlns:a16="http://schemas.microsoft.com/office/drawing/2014/main" xmlns="" id="{00000000-0008-0000-0600-00007F020000}"/>
            </a:ext>
          </a:extLst>
        </xdr:cNvPr>
        <xdr:cNvCxnSpPr/>
      </xdr:nvCxnSpPr>
      <xdr:spPr>
        <a:xfrm>
          <a:off x="16230600" y="11939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165388</xdr:rowOff>
    </xdr:from>
    <xdr:to>
      <xdr:col>85</xdr:col>
      <xdr:colOff>127000</xdr:colOff>
      <xdr:row>78</xdr:row>
      <xdr:rowOff>14988</xdr:rowOff>
    </xdr:to>
    <xdr:cxnSp macro="">
      <xdr:nvCxnSpPr>
        <xdr:cNvPr id="640" name="直線コネクタ 639">
          <a:extLst>
            <a:ext uri="{FF2B5EF4-FFF2-40B4-BE49-F238E27FC236}">
              <a16:creationId xmlns:a16="http://schemas.microsoft.com/office/drawing/2014/main" xmlns="" id="{00000000-0008-0000-0600-000080020000}"/>
            </a:ext>
          </a:extLst>
        </xdr:cNvPr>
        <xdr:cNvCxnSpPr/>
      </xdr:nvCxnSpPr>
      <xdr:spPr>
        <a:xfrm flipV="1">
          <a:off x="15481300" y="13367038"/>
          <a:ext cx="838200" cy="21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116140</xdr:rowOff>
    </xdr:from>
    <xdr:ext cx="534377" cy="259045"/>
    <xdr:sp macro="" textlink="">
      <xdr:nvSpPr>
        <xdr:cNvPr id="641" name="公債費平均値テキスト">
          <a:extLst>
            <a:ext uri="{FF2B5EF4-FFF2-40B4-BE49-F238E27FC236}">
              <a16:creationId xmlns:a16="http://schemas.microsoft.com/office/drawing/2014/main" xmlns="" id="{00000000-0008-0000-0600-000081020000}"/>
            </a:ext>
          </a:extLst>
        </xdr:cNvPr>
        <xdr:cNvSpPr txBox="1"/>
      </xdr:nvSpPr>
      <xdr:spPr>
        <a:xfrm>
          <a:off x="16370300" y="133177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137713</xdr:rowOff>
    </xdr:from>
    <xdr:to>
      <xdr:col>85</xdr:col>
      <xdr:colOff>177800</xdr:colOff>
      <xdr:row>78</xdr:row>
      <xdr:rowOff>67863</xdr:rowOff>
    </xdr:to>
    <xdr:sp macro="" textlink="">
      <xdr:nvSpPr>
        <xdr:cNvPr id="642" name="フローチャート: 判断 641">
          <a:extLst>
            <a:ext uri="{FF2B5EF4-FFF2-40B4-BE49-F238E27FC236}">
              <a16:creationId xmlns:a16="http://schemas.microsoft.com/office/drawing/2014/main" xmlns="" id="{00000000-0008-0000-0600-000082020000}"/>
            </a:ext>
          </a:extLst>
        </xdr:cNvPr>
        <xdr:cNvSpPr/>
      </xdr:nvSpPr>
      <xdr:spPr>
        <a:xfrm>
          <a:off x="16268700" y="13339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14988</xdr:rowOff>
    </xdr:from>
    <xdr:to>
      <xdr:col>81</xdr:col>
      <xdr:colOff>50800</xdr:colOff>
      <xdr:row>78</xdr:row>
      <xdr:rowOff>15873</xdr:rowOff>
    </xdr:to>
    <xdr:cxnSp macro="">
      <xdr:nvCxnSpPr>
        <xdr:cNvPr id="643" name="直線コネクタ 642">
          <a:extLst>
            <a:ext uri="{FF2B5EF4-FFF2-40B4-BE49-F238E27FC236}">
              <a16:creationId xmlns:a16="http://schemas.microsoft.com/office/drawing/2014/main" xmlns="" id="{00000000-0008-0000-0600-000083020000}"/>
            </a:ext>
          </a:extLst>
        </xdr:cNvPr>
        <xdr:cNvCxnSpPr/>
      </xdr:nvCxnSpPr>
      <xdr:spPr>
        <a:xfrm flipV="1">
          <a:off x="14592300" y="13388088"/>
          <a:ext cx="889000" cy="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145952</xdr:rowOff>
    </xdr:from>
    <xdr:to>
      <xdr:col>81</xdr:col>
      <xdr:colOff>101600</xdr:colOff>
      <xdr:row>78</xdr:row>
      <xdr:rowOff>76102</xdr:rowOff>
    </xdr:to>
    <xdr:sp macro="" textlink="">
      <xdr:nvSpPr>
        <xdr:cNvPr id="644" name="フローチャート: 判断 643">
          <a:extLst>
            <a:ext uri="{FF2B5EF4-FFF2-40B4-BE49-F238E27FC236}">
              <a16:creationId xmlns:a16="http://schemas.microsoft.com/office/drawing/2014/main" xmlns="" id="{00000000-0008-0000-0600-000084020000}"/>
            </a:ext>
          </a:extLst>
        </xdr:cNvPr>
        <xdr:cNvSpPr/>
      </xdr:nvSpPr>
      <xdr:spPr>
        <a:xfrm>
          <a:off x="15430500" y="13347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67229</xdr:rowOff>
    </xdr:from>
    <xdr:ext cx="534377" cy="259045"/>
    <xdr:sp macro="" textlink="">
      <xdr:nvSpPr>
        <xdr:cNvPr id="645" name="テキスト ボックス 644">
          <a:extLst>
            <a:ext uri="{FF2B5EF4-FFF2-40B4-BE49-F238E27FC236}">
              <a16:creationId xmlns:a16="http://schemas.microsoft.com/office/drawing/2014/main" xmlns="" id="{00000000-0008-0000-0600-000085020000}"/>
            </a:ext>
          </a:extLst>
        </xdr:cNvPr>
        <xdr:cNvSpPr txBox="1"/>
      </xdr:nvSpPr>
      <xdr:spPr>
        <a:xfrm>
          <a:off x="15214111" y="13440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12866</xdr:rowOff>
    </xdr:from>
    <xdr:to>
      <xdr:col>76</xdr:col>
      <xdr:colOff>114300</xdr:colOff>
      <xdr:row>78</xdr:row>
      <xdr:rowOff>15873</xdr:rowOff>
    </xdr:to>
    <xdr:cxnSp macro="">
      <xdr:nvCxnSpPr>
        <xdr:cNvPr id="646" name="直線コネクタ 645">
          <a:extLst>
            <a:ext uri="{FF2B5EF4-FFF2-40B4-BE49-F238E27FC236}">
              <a16:creationId xmlns:a16="http://schemas.microsoft.com/office/drawing/2014/main" xmlns="" id="{00000000-0008-0000-0600-000086020000}"/>
            </a:ext>
          </a:extLst>
        </xdr:cNvPr>
        <xdr:cNvCxnSpPr/>
      </xdr:nvCxnSpPr>
      <xdr:spPr>
        <a:xfrm>
          <a:off x="13703300" y="13385966"/>
          <a:ext cx="889000" cy="3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160700</xdr:rowOff>
    </xdr:from>
    <xdr:to>
      <xdr:col>76</xdr:col>
      <xdr:colOff>165100</xdr:colOff>
      <xdr:row>78</xdr:row>
      <xdr:rowOff>90850</xdr:rowOff>
    </xdr:to>
    <xdr:sp macro="" textlink="">
      <xdr:nvSpPr>
        <xdr:cNvPr id="647" name="フローチャート: 判断 646">
          <a:extLst>
            <a:ext uri="{FF2B5EF4-FFF2-40B4-BE49-F238E27FC236}">
              <a16:creationId xmlns:a16="http://schemas.microsoft.com/office/drawing/2014/main" xmlns="" id="{00000000-0008-0000-0600-000087020000}"/>
            </a:ext>
          </a:extLst>
        </xdr:cNvPr>
        <xdr:cNvSpPr/>
      </xdr:nvSpPr>
      <xdr:spPr>
        <a:xfrm>
          <a:off x="14541500" y="13362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81977</xdr:rowOff>
    </xdr:from>
    <xdr:ext cx="534377" cy="259045"/>
    <xdr:sp macro="" textlink="">
      <xdr:nvSpPr>
        <xdr:cNvPr id="648" name="テキスト ボックス 647">
          <a:extLst>
            <a:ext uri="{FF2B5EF4-FFF2-40B4-BE49-F238E27FC236}">
              <a16:creationId xmlns:a16="http://schemas.microsoft.com/office/drawing/2014/main" xmlns="" id="{00000000-0008-0000-0600-000088020000}"/>
            </a:ext>
          </a:extLst>
        </xdr:cNvPr>
        <xdr:cNvSpPr txBox="1"/>
      </xdr:nvSpPr>
      <xdr:spPr>
        <a:xfrm>
          <a:off x="14325111" y="13455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12866</xdr:rowOff>
    </xdr:from>
    <xdr:to>
      <xdr:col>71</xdr:col>
      <xdr:colOff>177800</xdr:colOff>
      <xdr:row>78</xdr:row>
      <xdr:rowOff>14388</xdr:rowOff>
    </xdr:to>
    <xdr:cxnSp macro="">
      <xdr:nvCxnSpPr>
        <xdr:cNvPr id="649" name="直線コネクタ 648">
          <a:extLst>
            <a:ext uri="{FF2B5EF4-FFF2-40B4-BE49-F238E27FC236}">
              <a16:creationId xmlns:a16="http://schemas.microsoft.com/office/drawing/2014/main" xmlns="" id="{00000000-0008-0000-0600-000089020000}"/>
            </a:ext>
          </a:extLst>
        </xdr:cNvPr>
        <xdr:cNvCxnSpPr/>
      </xdr:nvCxnSpPr>
      <xdr:spPr>
        <a:xfrm flipV="1">
          <a:off x="12814300" y="13385966"/>
          <a:ext cx="889000" cy="1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165066</xdr:rowOff>
    </xdr:from>
    <xdr:to>
      <xdr:col>72</xdr:col>
      <xdr:colOff>38100</xdr:colOff>
      <xdr:row>78</xdr:row>
      <xdr:rowOff>95216</xdr:rowOff>
    </xdr:to>
    <xdr:sp macro="" textlink="">
      <xdr:nvSpPr>
        <xdr:cNvPr id="650" name="フローチャート: 判断 649">
          <a:extLst>
            <a:ext uri="{FF2B5EF4-FFF2-40B4-BE49-F238E27FC236}">
              <a16:creationId xmlns:a16="http://schemas.microsoft.com/office/drawing/2014/main" xmlns="" id="{00000000-0008-0000-0600-00008A020000}"/>
            </a:ext>
          </a:extLst>
        </xdr:cNvPr>
        <xdr:cNvSpPr/>
      </xdr:nvSpPr>
      <xdr:spPr>
        <a:xfrm>
          <a:off x="13652500" y="13366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86343</xdr:rowOff>
    </xdr:from>
    <xdr:ext cx="534377" cy="259045"/>
    <xdr:sp macro="" textlink="">
      <xdr:nvSpPr>
        <xdr:cNvPr id="651" name="テキスト ボックス 650">
          <a:extLst>
            <a:ext uri="{FF2B5EF4-FFF2-40B4-BE49-F238E27FC236}">
              <a16:creationId xmlns:a16="http://schemas.microsoft.com/office/drawing/2014/main" xmlns="" id="{00000000-0008-0000-0600-00008B020000}"/>
            </a:ext>
          </a:extLst>
        </xdr:cNvPr>
        <xdr:cNvSpPr txBox="1"/>
      </xdr:nvSpPr>
      <xdr:spPr>
        <a:xfrm>
          <a:off x="13436111" y="13459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162920</xdr:rowOff>
    </xdr:from>
    <xdr:to>
      <xdr:col>67</xdr:col>
      <xdr:colOff>101600</xdr:colOff>
      <xdr:row>78</xdr:row>
      <xdr:rowOff>93070</xdr:rowOff>
    </xdr:to>
    <xdr:sp macro="" textlink="">
      <xdr:nvSpPr>
        <xdr:cNvPr id="652" name="フローチャート: 判断 651">
          <a:extLst>
            <a:ext uri="{FF2B5EF4-FFF2-40B4-BE49-F238E27FC236}">
              <a16:creationId xmlns:a16="http://schemas.microsoft.com/office/drawing/2014/main" xmlns="" id="{00000000-0008-0000-0600-00008C020000}"/>
            </a:ext>
          </a:extLst>
        </xdr:cNvPr>
        <xdr:cNvSpPr/>
      </xdr:nvSpPr>
      <xdr:spPr>
        <a:xfrm>
          <a:off x="12763500" y="13364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84197</xdr:rowOff>
    </xdr:from>
    <xdr:ext cx="534377" cy="259045"/>
    <xdr:sp macro="" textlink="">
      <xdr:nvSpPr>
        <xdr:cNvPr id="653" name="テキスト ボックス 652">
          <a:extLst>
            <a:ext uri="{FF2B5EF4-FFF2-40B4-BE49-F238E27FC236}">
              <a16:creationId xmlns:a16="http://schemas.microsoft.com/office/drawing/2014/main" xmlns="" id="{00000000-0008-0000-0600-00008D020000}"/>
            </a:ext>
          </a:extLst>
        </xdr:cNvPr>
        <xdr:cNvSpPr txBox="1"/>
      </xdr:nvSpPr>
      <xdr:spPr>
        <a:xfrm>
          <a:off x="12547111" y="13457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xmlns="" id="{00000000-0008-0000-0600-00008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xmlns="" id="{00000000-0008-0000-0600-00008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xmlns="" id="{00000000-0008-0000-0600-00009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xmlns="" id="{00000000-0008-0000-0600-00009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xmlns="" id="{00000000-0008-0000-0600-00009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114588</xdr:rowOff>
    </xdr:from>
    <xdr:to>
      <xdr:col>85</xdr:col>
      <xdr:colOff>177800</xdr:colOff>
      <xdr:row>78</xdr:row>
      <xdr:rowOff>44738</xdr:rowOff>
    </xdr:to>
    <xdr:sp macro="" textlink="">
      <xdr:nvSpPr>
        <xdr:cNvPr id="659" name="楕円 658">
          <a:extLst>
            <a:ext uri="{FF2B5EF4-FFF2-40B4-BE49-F238E27FC236}">
              <a16:creationId xmlns:a16="http://schemas.microsoft.com/office/drawing/2014/main" xmlns="" id="{00000000-0008-0000-0600-000093020000}"/>
            </a:ext>
          </a:extLst>
        </xdr:cNvPr>
        <xdr:cNvSpPr/>
      </xdr:nvSpPr>
      <xdr:spPr>
        <a:xfrm>
          <a:off x="16268700" y="13316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137465</xdr:rowOff>
    </xdr:from>
    <xdr:ext cx="534377" cy="259045"/>
    <xdr:sp macro="" textlink="">
      <xdr:nvSpPr>
        <xdr:cNvPr id="660" name="公債費該当値テキスト">
          <a:extLst>
            <a:ext uri="{FF2B5EF4-FFF2-40B4-BE49-F238E27FC236}">
              <a16:creationId xmlns:a16="http://schemas.microsoft.com/office/drawing/2014/main" xmlns="" id="{00000000-0008-0000-0600-000094020000}"/>
            </a:ext>
          </a:extLst>
        </xdr:cNvPr>
        <xdr:cNvSpPr txBox="1"/>
      </xdr:nvSpPr>
      <xdr:spPr>
        <a:xfrm>
          <a:off x="16370300" y="13167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135638</xdr:rowOff>
    </xdr:from>
    <xdr:to>
      <xdr:col>81</xdr:col>
      <xdr:colOff>101600</xdr:colOff>
      <xdr:row>78</xdr:row>
      <xdr:rowOff>65788</xdr:rowOff>
    </xdr:to>
    <xdr:sp macro="" textlink="">
      <xdr:nvSpPr>
        <xdr:cNvPr id="661" name="楕円 660">
          <a:extLst>
            <a:ext uri="{FF2B5EF4-FFF2-40B4-BE49-F238E27FC236}">
              <a16:creationId xmlns:a16="http://schemas.microsoft.com/office/drawing/2014/main" xmlns="" id="{00000000-0008-0000-0600-000095020000}"/>
            </a:ext>
          </a:extLst>
        </xdr:cNvPr>
        <xdr:cNvSpPr/>
      </xdr:nvSpPr>
      <xdr:spPr>
        <a:xfrm>
          <a:off x="15430500" y="13337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82315</xdr:rowOff>
    </xdr:from>
    <xdr:ext cx="534377" cy="259045"/>
    <xdr:sp macro="" textlink="">
      <xdr:nvSpPr>
        <xdr:cNvPr id="662" name="テキスト ボックス 661">
          <a:extLst>
            <a:ext uri="{FF2B5EF4-FFF2-40B4-BE49-F238E27FC236}">
              <a16:creationId xmlns:a16="http://schemas.microsoft.com/office/drawing/2014/main" xmlns="" id="{00000000-0008-0000-0600-000096020000}"/>
            </a:ext>
          </a:extLst>
        </xdr:cNvPr>
        <xdr:cNvSpPr txBox="1"/>
      </xdr:nvSpPr>
      <xdr:spPr>
        <a:xfrm>
          <a:off x="15214111" y="13112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136523</xdr:rowOff>
    </xdr:from>
    <xdr:to>
      <xdr:col>76</xdr:col>
      <xdr:colOff>165100</xdr:colOff>
      <xdr:row>78</xdr:row>
      <xdr:rowOff>66673</xdr:rowOff>
    </xdr:to>
    <xdr:sp macro="" textlink="">
      <xdr:nvSpPr>
        <xdr:cNvPr id="663" name="楕円 662">
          <a:extLst>
            <a:ext uri="{FF2B5EF4-FFF2-40B4-BE49-F238E27FC236}">
              <a16:creationId xmlns:a16="http://schemas.microsoft.com/office/drawing/2014/main" xmlns="" id="{00000000-0008-0000-0600-000097020000}"/>
            </a:ext>
          </a:extLst>
        </xdr:cNvPr>
        <xdr:cNvSpPr/>
      </xdr:nvSpPr>
      <xdr:spPr>
        <a:xfrm>
          <a:off x="14541500" y="13338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83200</xdr:rowOff>
    </xdr:from>
    <xdr:ext cx="534377" cy="259045"/>
    <xdr:sp macro="" textlink="">
      <xdr:nvSpPr>
        <xdr:cNvPr id="664" name="テキスト ボックス 663">
          <a:extLst>
            <a:ext uri="{FF2B5EF4-FFF2-40B4-BE49-F238E27FC236}">
              <a16:creationId xmlns:a16="http://schemas.microsoft.com/office/drawing/2014/main" xmlns="" id="{00000000-0008-0000-0600-000098020000}"/>
            </a:ext>
          </a:extLst>
        </xdr:cNvPr>
        <xdr:cNvSpPr txBox="1"/>
      </xdr:nvSpPr>
      <xdr:spPr>
        <a:xfrm>
          <a:off x="14325111" y="13113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133516</xdr:rowOff>
    </xdr:from>
    <xdr:to>
      <xdr:col>72</xdr:col>
      <xdr:colOff>38100</xdr:colOff>
      <xdr:row>78</xdr:row>
      <xdr:rowOff>63666</xdr:rowOff>
    </xdr:to>
    <xdr:sp macro="" textlink="">
      <xdr:nvSpPr>
        <xdr:cNvPr id="665" name="楕円 664">
          <a:extLst>
            <a:ext uri="{FF2B5EF4-FFF2-40B4-BE49-F238E27FC236}">
              <a16:creationId xmlns:a16="http://schemas.microsoft.com/office/drawing/2014/main" xmlns="" id="{00000000-0008-0000-0600-000099020000}"/>
            </a:ext>
          </a:extLst>
        </xdr:cNvPr>
        <xdr:cNvSpPr/>
      </xdr:nvSpPr>
      <xdr:spPr>
        <a:xfrm>
          <a:off x="13652500" y="13335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80193</xdr:rowOff>
    </xdr:from>
    <xdr:ext cx="534377" cy="259045"/>
    <xdr:sp macro="" textlink="">
      <xdr:nvSpPr>
        <xdr:cNvPr id="666" name="テキスト ボックス 665">
          <a:extLst>
            <a:ext uri="{FF2B5EF4-FFF2-40B4-BE49-F238E27FC236}">
              <a16:creationId xmlns:a16="http://schemas.microsoft.com/office/drawing/2014/main" xmlns="" id="{00000000-0008-0000-0600-00009A020000}"/>
            </a:ext>
          </a:extLst>
        </xdr:cNvPr>
        <xdr:cNvSpPr txBox="1"/>
      </xdr:nvSpPr>
      <xdr:spPr>
        <a:xfrm>
          <a:off x="13436111" y="13110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135038</xdr:rowOff>
    </xdr:from>
    <xdr:to>
      <xdr:col>67</xdr:col>
      <xdr:colOff>101600</xdr:colOff>
      <xdr:row>78</xdr:row>
      <xdr:rowOff>65188</xdr:rowOff>
    </xdr:to>
    <xdr:sp macro="" textlink="">
      <xdr:nvSpPr>
        <xdr:cNvPr id="667" name="楕円 666">
          <a:extLst>
            <a:ext uri="{FF2B5EF4-FFF2-40B4-BE49-F238E27FC236}">
              <a16:creationId xmlns:a16="http://schemas.microsoft.com/office/drawing/2014/main" xmlns="" id="{00000000-0008-0000-0600-00009B020000}"/>
            </a:ext>
          </a:extLst>
        </xdr:cNvPr>
        <xdr:cNvSpPr/>
      </xdr:nvSpPr>
      <xdr:spPr>
        <a:xfrm>
          <a:off x="12763500" y="1333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81715</xdr:rowOff>
    </xdr:from>
    <xdr:ext cx="534377" cy="259045"/>
    <xdr:sp macro="" textlink="">
      <xdr:nvSpPr>
        <xdr:cNvPr id="668" name="テキスト ボックス 667">
          <a:extLst>
            <a:ext uri="{FF2B5EF4-FFF2-40B4-BE49-F238E27FC236}">
              <a16:creationId xmlns:a16="http://schemas.microsoft.com/office/drawing/2014/main" xmlns="" id="{00000000-0008-0000-0600-00009C020000}"/>
            </a:ext>
          </a:extLst>
        </xdr:cNvPr>
        <xdr:cNvSpPr txBox="1"/>
      </xdr:nvSpPr>
      <xdr:spPr>
        <a:xfrm>
          <a:off x="12547111" y="13111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9" name="正方形/長方形 668">
          <a:extLst>
            <a:ext uri="{FF2B5EF4-FFF2-40B4-BE49-F238E27FC236}">
              <a16:creationId xmlns:a16="http://schemas.microsoft.com/office/drawing/2014/main" xmlns="" id="{00000000-0008-0000-0600-00009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0" name="正方形/長方形 669">
          <a:extLst>
            <a:ext uri="{FF2B5EF4-FFF2-40B4-BE49-F238E27FC236}">
              <a16:creationId xmlns:a16="http://schemas.microsoft.com/office/drawing/2014/main" xmlns="" id="{00000000-0008-0000-0600-00009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1" name="正方形/長方形 670">
          <a:extLst>
            <a:ext uri="{FF2B5EF4-FFF2-40B4-BE49-F238E27FC236}">
              <a16:creationId xmlns:a16="http://schemas.microsoft.com/office/drawing/2014/main" xmlns="" id="{00000000-0008-0000-0600-00009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2" name="正方形/長方形 671">
          <a:extLst>
            <a:ext uri="{FF2B5EF4-FFF2-40B4-BE49-F238E27FC236}">
              <a16:creationId xmlns:a16="http://schemas.microsoft.com/office/drawing/2014/main" xmlns="" id="{00000000-0008-0000-0600-0000A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3" name="正方形/長方形 672">
          <a:extLst>
            <a:ext uri="{FF2B5EF4-FFF2-40B4-BE49-F238E27FC236}">
              <a16:creationId xmlns:a16="http://schemas.microsoft.com/office/drawing/2014/main" xmlns="" id="{00000000-0008-0000-0600-0000A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4" name="正方形/長方形 673">
          <a:extLst>
            <a:ext uri="{FF2B5EF4-FFF2-40B4-BE49-F238E27FC236}">
              <a16:creationId xmlns:a16="http://schemas.microsoft.com/office/drawing/2014/main" xmlns="" id="{00000000-0008-0000-0600-0000A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5" name="正方形/長方形 674">
          <a:extLst>
            <a:ext uri="{FF2B5EF4-FFF2-40B4-BE49-F238E27FC236}">
              <a16:creationId xmlns:a16="http://schemas.microsoft.com/office/drawing/2014/main" xmlns="" id="{00000000-0008-0000-0600-0000A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6" name="正方形/長方形 675">
          <a:extLst>
            <a:ext uri="{FF2B5EF4-FFF2-40B4-BE49-F238E27FC236}">
              <a16:creationId xmlns:a16="http://schemas.microsoft.com/office/drawing/2014/main" xmlns="" id="{00000000-0008-0000-0600-0000A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7" name="テキスト ボックス 676">
          <a:extLst>
            <a:ext uri="{FF2B5EF4-FFF2-40B4-BE49-F238E27FC236}">
              <a16:creationId xmlns:a16="http://schemas.microsoft.com/office/drawing/2014/main" xmlns="" id="{00000000-0008-0000-0600-0000A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8" name="直線コネクタ 677">
          <a:extLst>
            <a:ext uri="{FF2B5EF4-FFF2-40B4-BE49-F238E27FC236}">
              <a16:creationId xmlns:a16="http://schemas.microsoft.com/office/drawing/2014/main" xmlns="" id="{00000000-0008-0000-0600-0000A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9" name="直線コネクタ 678">
          <a:extLst>
            <a:ext uri="{FF2B5EF4-FFF2-40B4-BE49-F238E27FC236}">
              <a16:creationId xmlns:a16="http://schemas.microsoft.com/office/drawing/2014/main" xmlns="" id="{00000000-0008-0000-0600-0000A7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0" name="テキスト ボックス 679">
          <a:extLst>
            <a:ext uri="{FF2B5EF4-FFF2-40B4-BE49-F238E27FC236}">
              <a16:creationId xmlns:a16="http://schemas.microsoft.com/office/drawing/2014/main" xmlns="" id="{00000000-0008-0000-0600-0000A8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1" name="直線コネクタ 680">
          <a:extLst>
            <a:ext uri="{FF2B5EF4-FFF2-40B4-BE49-F238E27FC236}">
              <a16:creationId xmlns:a16="http://schemas.microsoft.com/office/drawing/2014/main" xmlns="" id="{00000000-0008-0000-0600-0000A9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82" name="テキスト ボックス 681">
          <a:extLst>
            <a:ext uri="{FF2B5EF4-FFF2-40B4-BE49-F238E27FC236}">
              <a16:creationId xmlns:a16="http://schemas.microsoft.com/office/drawing/2014/main" xmlns="" id="{00000000-0008-0000-0600-0000AA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3" name="直線コネクタ 682">
          <a:extLst>
            <a:ext uri="{FF2B5EF4-FFF2-40B4-BE49-F238E27FC236}">
              <a16:creationId xmlns:a16="http://schemas.microsoft.com/office/drawing/2014/main" xmlns="" id="{00000000-0008-0000-0600-0000A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84" name="テキスト ボックス 683">
          <a:extLst>
            <a:ext uri="{FF2B5EF4-FFF2-40B4-BE49-F238E27FC236}">
              <a16:creationId xmlns:a16="http://schemas.microsoft.com/office/drawing/2014/main" xmlns="" id="{00000000-0008-0000-0600-0000AC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5" name="直線コネクタ 684">
          <a:extLst>
            <a:ext uri="{FF2B5EF4-FFF2-40B4-BE49-F238E27FC236}">
              <a16:creationId xmlns:a16="http://schemas.microsoft.com/office/drawing/2014/main" xmlns="" id="{00000000-0008-0000-0600-0000AD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86" name="テキスト ボックス 685">
          <a:extLst>
            <a:ext uri="{FF2B5EF4-FFF2-40B4-BE49-F238E27FC236}">
              <a16:creationId xmlns:a16="http://schemas.microsoft.com/office/drawing/2014/main" xmlns="" id="{00000000-0008-0000-0600-0000AE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7" name="直線コネクタ 686">
          <a:extLst>
            <a:ext uri="{FF2B5EF4-FFF2-40B4-BE49-F238E27FC236}">
              <a16:creationId xmlns:a16="http://schemas.microsoft.com/office/drawing/2014/main" xmlns="" id="{00000000-0008-0000-0600-0000AF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8" name="テキスト ボックス 687">
          <a:extLst>
            <a:ext uri="{FF2B5EF4-FFF2-40B4-BE49-F238E27FC236}">
              <a16:creationId xmlns:a16="http://schemas.microsoft.com/office/drawing/2014/main" xmlns="" id="{00000000-0008-0000-0600-0000B0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xmlns="" id="{00000000-0008-0000-06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90" name="テキスト ボックス 689">
          <a:extLst>
            <a:ext uri="{FF2B5EF4-FFF2-40B4-BE49-F238E27FC236}">
              <a16:creationId xmlns:a16="http://schemas.microsoft.com/office/drawing/2014/main" xmlns="" id="{00000000-0008-0000-0600-0000B2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積立金グラフ枠">
          <a:extLst>
            <a:ext uri="{FF2B5EF4-FFF2-40B4-BE49-F238E27FC236}">
              <a16:creationId xmlns:a16="http://schemas.microsoft.com/office/drawing/2014/main" xmlns="" id="{00000000-0008-0000-06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70580</xdr:rowOff>
    </xdr:from>
    <xdr:to>
      <xdr:col>85</xdr:col>
      <xdr:colOff>126364</xdr:colOff>
      <xdr:row>99</xdr:row>
      <xdr:rowOff>42543</xdr:rowOff>
    </xdr:to>
    <xdr:cxnSp macro="">
      <xdr:nvCxnSpPr>
        <xdr:cNvPr id="692" name="直線コネクタ 691">
          <a:extLst>
            <a:ext uri="{FF2B5EF4-FFF2-40B4-BE49-F238E27FC236}">
              <a16:creationId xmlns:a16="http://schemas.microsoft.com/office/drawing/2014/main" xmlns="" id="{00000000-0008-0000-0600-0000B4020000}"/>
            </a:ext>
          </a:extLst>
        </xdr:cNvPr>
        <xdr:cNvCxnSpPr/>
      </xdr:nvCxnSpPr>
      <xdr:spPr>
        <a:xfrm flipV="1">
          <a:off x="16317595" y="15501080"/>
          <a:ext cx="1269" cy="15150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46370</xdr:rowOff>
    </xdr:from>
    <xdr:ext cx="469744" cy="259045"/>
    <xdr:sp macro="" textlink="">
      <xdr:nvSpPr>
        <xdr:cNvPr id="693" name="積立金最小値テキスト">
          <a:extLst>
            <a:ext uri="{FF2B5EF4-FFF2-40B4-BE49-F238E27FC236}">
              <a16:creationId xmlns:a16="http://schemas.microsoft.com/office/drawing/2014/main" xmlns="" id="{00000000-0008-0000-0600-0000B5020000}"/>
            </a:ext>
          </a:extLst>
        </xdr:cNvPr>
        <xdr:cNvSpPr txBox="1"/>
      </xdr:nvSpPr>
      <xdr:spPr>
        <a:xfrm>
          <a:off x="16370300" y="17019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42543</xdr:rowOff>
    </xdr:from>
    <xdr:to>
      <xdr:col>86</xdr:col>
      <xdr:colOff>25400</xdr:colOff>
      <xdr:row>99</xdr:row>
      <xdr:rowOff>42543</xdr:rowOff>
    </xdr:to>
    <xdr:cxnSp macro="">
      <xdr:nvCxnSpPr>
        <xdr:cNvPr id="694" name="直線コネクタ 693">
          <a:extLst>
            <a:ext uri="{FF2B5EF4-FFF2-40B4-BE49-F238E27FC236}">
              <a16:creationId xmlns:a16="http://schemas.microsoft.com/office/drawing/2014/main" xmlns="" id="{00000000-0008-0000-0600-0000B6020000}"/>
            </a:ext>
          </a:extLst>
        </xdr:cNvPr>
        <xdr:cNvCxnSpPr/>
      </xdr:nvCxnSpPr>
      <xdr:spPr>
        <a:xfrm>
          <a:off x="16230600" y="17016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17257</xdr:rowOff>
    </xdr:from>
    <xdr:ext cx="599010" cy="259045"/>
    <xdr:sp macro="" textlink="">
      <xdr:nvSpPr>
        <xdr:cNvPr id="695" name="積立金最大値テキスト">
          <a:extLst>
            <a:ext uri="{FF2B5EF4-FFF2-40B4-BE49-F238E27FC236}">
              <a16:creationId xmlns:a16="http://schemas.microsoft.com/office/drawing/2014/main" xmlns="" id="{00000000-0008-0000-0600-0000B7020000}"/>
            </a:ext>
          </a:extLst>
        </xdr:cNvPr>
        <xdr:cNvSpPr txBox="1"/>
      </xdr:nvSpPr>
      <xdr:spPr>
        <a:xfrm>
          <a:off x="16370300" y="152763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70580</xdr:rowOff>
    </xdr:from>
    <xdr:to>
      <xdr:col>86</xdr:col>
      <xdr:colOff>25400</xdr:colOff>
      <xdr:row>90</xdr:row>
      <xdr:rowOff>70580</xdr:rowOff>
    </xdr:to>
    <xdr:cxnSp macro="">
      <xdr:nvCxnSpPr>
        <xdr:cNvPr id="696" name="直線コネクタ 695">
          <a:extLst>
            <a:ext uri="{FF2B5EF4-FFF2-40B4-BE49-F238E27FC236}">
              <a16:creationId xmlns:a16="http://schemas.microsoft.com/office/drawing/2014/main" xmlns="" id="{00000000-0008-0000-0600-0000B8020000}"/>
            </a:ext>
          </a:extLst>
        </xdr:cNvPr>
        <xdr:cNvCxnSpPr/>
      </xdr:nvCxnSpPr>
      <xdr:spPr>
        <a:xfrm>
          <a:off x="16230600" y="15501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161711</xdr:rowOff>
    </xdr:from>
    <xdr:to>
      <xdr:col>85</xdr:col>
      <xdr:colOff>127000</xdr:colOff>
      <xdr:row>98</xdr:row>
      <xdr:rowOff>170259</xdr:rowOff>
    </xdr:to>
    <xdr:cxnSp macro="">
      <xdr:nvCxnSpPr>
        <xdr:cNvPr id="697" name="直線コネクタ 696">
          <a:extLst>
            <a:ext uri="{FF2B5EF4-FFF2-40B4-BE49-F238E27FC236}">
              <a16:creationId xmlns:a16="http://schemas.microsoft.com/office/drawing/2014/main" xmlns="" id="{00000000-0008-0000-0600-0000B9020000}"/>
            </a:ext>
          </a:extLst>
        </xdr:cNvPr>
        <xdr:cNvCxnSpPr/>
      </xdr:nvCxnSpPr>
      <xdr:spPr>
        <a:xfrm>
          <a:off x="15481300" y="16963811"/>
          <a:ext cx="838200" cy="8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104224</xdr:rowOff>
    </xdr:from>
    <xdr:ext cx="534377" cy="259045"/>
    <xdr:sp macro="" textlink="">
      <xdr:nvSpPr>
        <xdr:cNvPr id="698" name="積立金平均値テキスト">
          <a:extLst>
            <a:ext uri="{FF2B5EF4-FFF2-40B4-BE49-F238E27FC236}">
              <a16:creationId xmlns:a16="http://schemas.microsoft.com/office/drawing/2014/main" xmlns="" id="{00000000-0008-0000-0600-0000BA020000}"/>
            </a:ext>
          </a:extLst>
        </xdr:cNvPr>
        <xdr:cNvSpPr txBox="1"/>
      </xdr:nvSpPr>
      <xdr:spPr>
        <a:xfrm>
          <a:off x="16370300" y="167348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81347</xdr:rowOff>
    </xdr:from>
    <xdr:to>
      <xdr:col>85</xdr:col>
      <xdr:colOff>177800</xdr:colOff>
      <xdr:row>99</xdr:row>
      <xdr:rowOff>11497</xdr:rowOff>
    </xdr:to>
    <xdr:sp macro="" textlink="">
      <xdr:nvSpPr>
        <xdr:cNvPr id="699" name="フローチャート: 判断 698">
          <a:extLst>
            <a:ext uri="{FF2B5EF4-FFF2-40B4-BE49-F238E27FC236}">
              <a16:creationId xmlns:a16="http://schemas.microsoft.com/office/drawing/2014/main" xmlns="" id="{00000000-0008-0000-0600-0000BB020000}"/>
            </a:ext>
          </a:extLst>
        </xdr:cNvPr>
        <xdr:cNvSpPr/>
      </xdr:nvSpPr>
      <xdr:spPr>
        <a:xfrm>
          <a:off x="16268700" y="1688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161711</xdr:rowOff>
    </xdr:from>
    <xdr:to>
      <xdr:col>81</xdr:col>
      <xdr:colOff>50800</xdr:colOff>
      <xdr:row>99</xdr:row>
      <xdr:rowOff>22544</xdr:rowOff>
    </xdr:to>
    <xdr:cxnSp macro="">
      <xdr:nvCxnSpPr>
        <xdr:cNvPr id="700" name="直線コネクタ 699">
          <a:extLst>
            <a:ext uri="{FF2B5EF4-FFF2-40B4-BE49-F238E27FC236}">
              <a16:creationId xmlns:a16="http://schemas.microsoft.com/office/drawing/2014/main" xmlns="" id="{00000000-0008-0000-0600-0000BC020000}"/>
            </a:ext>
          </a:extLst>
        </xdr:cNvPr>
        <xdr:cNvCxnSpPr/>
      </xdr:nvCxnSpPr>
      <xdr:spPr>
        <a:xfrm flipV="1">
          <a:off x="14592300" y="16963811"/>
          <a:ext cx="889000" cy="32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72574</xdr:rowOff>
    </xdr:from>
    <xdr:to>
      <xdr:col>81</xdr:col>
      <xdr:colOff>101600</xdr:colOff>
      <xdr:row>99</xdr:row>
      <xdr:rowOff>2724</xdr:rowOff>
    </xdr:to>
    <xdr:sp macro="" textlink="">
      <xdr:nvSpPr>
        <xdr:cNvPr id="701" name="フローチャート: 判断 700">
          <a:extLst>
            <a:ext uri="{FF2B5EF4-FFF2-40B4-BE49-F238E27FC236}">
              <a16:creationId xmlns:a16="http://schemas.microsoft.com/office/drawing/2014/main" xmlns="" id="{00000000-0008-0000-0600-0000BD020000}"/>
            </a:ext>
          </a:extLst>
        </xdr:cNvPr>
        <xdr:cNvSpPr/>
      </xdr:nvSpPr>
      <xdr:spPr>
        <a:xfrm>
          <a:off x="15430500" y="16874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19251</xdr:rowOff>
    </xdr:from>
    <xdr:ext cx="534377" cy="259045"/>
    <xdr:sp macro="" textlink="">
      <xdr:nvSpPr>
        <xdr:cNvPr id="702" name="テキスト ボックス 701">
          <a:extLst>
            <a:ext uri="{FF2B5EF4-FFF2-40B4-BE49-F238E27FC236}">
              <a16:creationId xmlns:a16="http://schemas.microsoft.com/office/drawing/2014/main" xmlns="" id="{00000000-0008-0000-0600-0000BE020000}"/>
            </a:ext>
          </a:extLst>
        </xdr:cNvPr>
        <xdr:cNvSpPr txBox="1"/>
      </xdr:nvSpPr>
      <xdr:spPr>
        <a:xfrm>
          <a:off x="15214111" y="16649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22544</xdr:rowOff>
    </xdr:from>
    <xdr:to>
      <xdr:col>76</xdr:col>
      <xdr:colOff>114300</xdr:colOff>
      <xdr:row>99</xdr:row>
      <xdr:rowOff>24310</xdr:rowOff>
    </xdr:to>
    <xdr:cxnSp macro="">
      <xdr:nvCxnSpPr>
        <xdr:cNvPr id="703" name="直線コネクタ 702">
          <a:extLst>
            <a:ext uri="{FF2B5EF4-FFF2-40B4-BE49-F238E27FC236}">
              <a16:creationId xmlns:a16="http://schemas.microsoft.com/office/drawing/2014/main" xmlns="" id="{00000000-0008-0000-0600-0000BF020000}"/>
            </a:ext>
          </a:extLst>
        </xdr:cNvPr>
        <xdr:cNvCxnSpPr/>
      </xdr:nvCxnSpPr>
      <xdr:spPr>
        <a:xfrm flipV="1">
          <a:off x="13703300" y="16996094"/>
          <a:ext cx="889000" cy="1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104654</xdr:rowOff>
    </xdr:from>
    <xdr:to>
      <xdr:col>76</xdr:col>
      <xdr:colOff>165100</xdr:colOff>
      <xdr:row>99</xdr:row>
      <xdr:rowOff>34804</xdr:rowOff>
    </xdr:to>
    <xdr:sp macro="" textlink="">
      <xdr:nvSpPr>
        <xdr:cNvPr id="704" name="フローチャート: 判断 703">
          <a:extLst>
            <a:ext uri="{FF2B5EF4-FFF2-40B4-BE49-F238E27FC236}">
              <a16:creationId xmlns:a16="http://schemas.microsoft.com/office/drawing/2014/main" xmlns="" id="{00000000-0008-0000-0600-0000C0020000}"/>
            </a:ext>
          </a:extLst>
        </xdr:cNvPr>
        <xdr:cNvSpPr/>
      </xdr:nvSpPr>
      <xdr:spPr>
        <a:xfrm>
          <a:off x="14541500" y="16906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51331</xdr:rowOff>
    </xdr:from>
    <xdr:ext cx="534377" cy="259045"/>
    <xdr:sp macro="" textlink="">
      <xdr:nvSpPr>
        <xdr:cNvPr id="705" name="テキスト ボックス 704">
          <a:extLst>
            <a:ext uri="{FF2B5EF4-FFF2-40B4-BE49-F238E27FC236}">
              <a16:creationId xmlns:a16="http://schemas.microsoft.com/office/drawing/2014/main" xmlns="" id="{00000000-0008-0000-0600-0000C1020000}"/>
            </a:ext>
          </a:extLst>
        </xdr:cNvPr>
        <xdr:cNvSpPr txBox="1"/>
      </xdr:nvSpPr>
      <xdr:spPr>
        <a:xfrm>
          <a:off x="14325111" y="16681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24310</xdr:rowOff>
    </xdr:from>
    <xdr:to>
      <xdr:col>71</xdr:col>
      <xdr:colOff>177800</xdr:colOff>
      <xdr:row>99</xdr:row>
      <xdr:rowOff>26383</xdr:rowOff>
    </xdr:to>
    <xdr:cxnSp macro="">
      <xdr:nvCxnSpPr>
        <xdr:cNvPr id="706" name="直線コネクタ 705">
          <a:extLst>
            <a:ext uri="{FF2B5EF4-FFF2-40B4-BE49-F238E27FC236}">
              <a16:creationId xmlns:a16="http://schemas.microsoft.com/office/drawing/2014/main" xmlns="" id="{00000000-0008-0000-0600-0000C2020000}"/>
            </a:ext>
          </a:extLst>
        </xdr:cNvPr>
        <xdr:cNvCxnSpPr/>
      </xdr:nvCxnSpPr>
      <xdr:spPr>
        <a:xfrm flipV="1">
          <a:off x="12814300" y="16997860"/>
          <a:ext cx="889000" cy="2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116498</xdr:rowOff>
    </xdr:from>
    <xdr:to>
      <xdr:col>72</xdr:col>
      <xdr:colOff>38100</xdr:colOff>
      <xdr:row>99</xdr:row>
      <xdr:rowOff>46648</xdr:rowOff>
    </xdr:to>
    <xdr:sp macro="" textlink="">
      <xdr:nvSpPr>
        <xdr:cNvPr id="707" name="フローチャート: 判断 706">
          <a:extLst>
            <a:ext uri="{FF2B5EF4-FFF2-40B4-BE49-F238E27FC236}">
              <a16:creationId xmlns:a16="http://schemas.microsoft.com/office/drawing/2014/main" xmlns="" id="{00000000-0008-0000-0600-0000C3020000}"/>
            </a:ext>
          </a:extLst>
        </xdr:cNvPr>
        <xdr:cNvSpPr/>
      </xdr:nvSpPr>
      <xdr:spPr>
        <a:xfrm>
          <a:off x="13652500" y="16918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63175</xdr:rowOff>
    </xdr:from>
    <xdr:ext cx="534377" cy="259045"/>
    <xdr:sp macro="" textlink="">
      <xdr:nvSpPr>
        <xdr:cNvPr id="708" name="テキスト ボックス 707">
          <a:extLst>
            <a:ext uri="{FF2B5EF4-FFF2-40B4-BE49-F238E27FC236}">
              <a16:creationId xmlns:a16="http://schemas.microsoft.com/office/drawing/2014/main" xmlns="" id="{00000000-0008-0000-0600-0000C4020000}"/>
            </a:ext>
          </a:extLst>
        </xdr:cNvPr>
        <xdr:cNvSpPr txBox="1"/>
      </xdr:nvSpPr>
      <xdr:spPr>
        <a:xfrm>
          <a:off x="13436111" y="16693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124061</xdr:rowOff>
    </xdr:from>
    <xdr:to>
      <xdr:col>67</xdr:col>
      <xdr:colOff>101600</xdr:colOff>
      <xdr:row>99</xdr:row>
      <xdr:rowOff>54211</xdr:rowOff>
    </xdr:to>
    <xdr:sp macro="" textlink="">
      <xdr:nvSpPr>
        <xdr:cNvPr id="709" name="フローチャート: 判断 708">
          <a:extLst>
            <a:ext uri="{FF2B5EF4-FFF2-40B4-BE49-F238E27FC236}">
              <a16:creationId xmlns:a16="http://schemas.microsoft.com/office/drawing/2014/main" xmlns="" id="{00000000-0008-0000-0600-0000C5020000}"/>
            </a:ext>
          </a:extLst>
        </xdr:cNvPr>
        <xdr:cNvSpPr/>
      </xdr:nvSpPr>
      <xdr:spPr>
        <a:xfrm>
          <a:off x="12763500" y="16926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70738</xdr:rowOff>
    </xdr:from>
    <xdr:ext cx="534377" cy="259045"/>
    <xdr:sp macro="" textlink="">
      <xdr:nvSpPr>
        <xdr:cNvPr id="710" name="テキスト ボックス 709">
          <a:extLst>
            <a:ext uri="{FF2B5EF4-FFF2-40B4-BE49-F238E27FC236}">
              <a16:creationId xmlns:a16="http://schemas.microsoft.com/office/drawing/2014/main" xmlns="" id="{00000000-0008-0000-0600-0000C6020000}"/>
            </a:ext>
          </a:extLst>
        </xdr:cNvPr>
        <xdr:cNvSpPr txBox="1"/>
      </xdr:nvSpPr>
      <xdr:spPr>
        <a:xfrm>
          <a:off x="12547111" y="16701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xmlns="" id="{00000000-0008-0000-06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xmlns="" id="{00000000-0008-0000-06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xmlns="" id="{00000000-0008-0000-06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xmlns="" id="{00000000-0008-0000-06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xmlns="" id="{00000000-0008-0000-06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119459</xdr:rowOff>
    </xdr:from>
    <xdr:to>
      <xdr:col>85</xdr:col>
      <xdr:colOff>177800</xdr:colOff>
      <xdr:row>99</xdr:row>
      <xdr:rowOff>49609</xdr:rowOff>
    </xdr:to>
    <xdr:sp macro="" textlink="">
      <xdr:nvSpPr>
        <xdr:cNvPr id="716" name="楕円 715">
          <a:extLst>
            <a:ext uri="{FF2B5EF4-FFF2-40B4-BE49-F238E27FC236}">
              <a16:creationId xmlns:a16="http://schemas.microsoft.com/office/drawing/2014/main" xmlns="" id="{00000000-0008-0000-0600-0000CC020000}"/>
            </a:ext>
          </a:extLst>
        </xdr:cNvPr>
        <xdr:cNvSpPr/>
      </xdr:nvSpPr>
      <xdr:spPr>
        <a:xfrm>
          <a:off x="16268700" y="16921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59773</xdr:rowOff>
    </xdr:from>
    <xdr:ext cx="534377" cy="259045"/>
    <xdr:sp macro="" textlink="">
      <xdr:nvSpPr>
        <xdr:cNvPr id="717" name="積立金該当値テキスト">
          <a:extLst>
            <a:ext uri="{FF2B5EF4-FFF2-40B4-BE49-F238E27FC236}">
              <a16:creationId xmlns:a16="http://schemas.microsoft.com/office/drawing/2014/main" xmlns="" id="{00000000-0008-0000-0600-0000CD020000}"/>
            </a:ext>
          </a:extLst>
        </xdr:cNvPr>
        <xdr:cNvSpPr txBox="1"/>
      </xdr:nvSpPr>
      <xdr:spPr>
        <a:xfrm>
          <a:off x="16370300" y="16861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110911</xdr:rowOff>
    </xdr:from>
    <xdr:to>
      <xdr:col>81</xdr:col>
      <xdr:colOff>101600</xdr:colOff>
      <xdr:row>99</xdr:row>
      <xdr:rowOff>41061</xdr:rowOff>
    </xdr:to>
    <xdr:sp macro="" textlink="">
      <xdr:nvSpPr>
        <xdr:cNvPr id="718" name="楕円 717">
          <a:extLst>
            <a:ext uri="{FF2B5EF4-FFF2-40B4-BE49-F238E27FC236}">
              <a16:creationId xmlns:a16="http://schemas.microsoft.com/office/drawing/2014/main" xmlns="" id="{00000000-0008-0000-0600-0000CE020000}"/>
            </a:ext>
          </a:extLst>
        </xdr:cNvPr>
        <xdr:cNvSpPr/>
      </xdr:nvSpPr>
      <xdr:spPr>
        <a:xfrm>
          <a:off x="15430500" y="16913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32188</xdr:rowOff>
    </xdr:from>
    <xdr:ext cx="534377" cy="259045"/>
    <xdr:sp macro="" textlink="">
      <xdr:nvSpPr>
        <xdr:cNvPr id="719" name="テキスト ボックス 718">
          <a:extLst>
            <a:ext uri="{FF2B5EF4-FFF2-40B4-BE49-F238E27FC236}">
              <a16:creationId xmlns:a16="http://schemas.microsoft.com/office/drawing/2014/main" xmlns="" id="{00000000-0008-0000-0600-0000CF020000}"/>
            </a:ext>
          </a:extLst>
        </xdr:cNvPr>
        <xdr:cNvSpPr txBox="1"/>
      </xdr:nvSpPr>
      <xdr:spPr>
        <a:xfrm>
          <a:off x="15214111" y="17005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143194</xdr:rowOff>
    </xdr:from>
    <xdr:to>
      <xdr:col>76</xdr:col>
      <xdr:colOff>165100</xdr:colOff>
      <xdr:row>99</xdr:row>
      <xdr:rowOff>73344</xdr:rowOff>
    </xdr:to>
    <xdr:sp macro="" textlink="">
      <xdr:nvSpPr>
        <xdr:cNvPr id="720" name="楕円 719">
          <a:extLst>
            <a:ext uri="{FF2B5EF4-FFF2-40B4-BE49-F238E27FC236}">
              <a16:creationId xmlns:a16="http://schemas.microsoft.com/office/drawing/2014/main" xmlns="" id="{00000000-0008-0000-0600-0000D0020000}"/>
            </a:ext>
          </a:extLst>
        </xdr:cNvPr>
        <xdr:cNvSpPr/>
      </xdr:nvSpPr>
      <xdr:spPr>
        <a:xfrm>
          <a:off x="14541500" y="16945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64471</xdr:rowOff>
    </xdr:from>
    <xdr:ext cx="534377" cy="259045"/>
    <xdr:sp macro="" textlink="">
      <xdr:nvSpPr>
        <xdr:cNvPr id="721" name="テキスト ボックス 720">
          <a:extLst>
            <a:ext uri="{FF2B5EF4-FFF2-40B4-BE49-F238E27FC236}">
              <a16:creationId xmlns:a16="http://schemas.microsoft.com/office/drawing/2014/main" xmlns="" id="{00000000-0008-0000-0600-0000D1020000}"/>
            </a:ext>
          </a:extLst>
        </xdr:cNvPr>
        <xdr:cNvSpPr txBox="1"/>
      </xdr:nvSpPr>
      <xdr:spPr>
        <a:xfrm>
          <a:off x="14325111" y="17038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144960</xdr:rowOff>
    </xdr:from>
    <xdr:to>
      <xdr:col>72</xdr:col>
      <xdr:colOff>38100</xdr:colOff>
      <xdr:row>99</xdr:row>
      <xdr:rowOff>75110</xdr:rowOff>
    </xdr:to>
    <xdr:sp macro="" textlink="">
      <xdr:nvSpPr>
        <xdr:cNvPr id="722" name="楕円 721">
          <a:extLst>
            <a:ext uri="{FF2B5EF4-FFF2-40B4-BE49-F238E27FC236}">
              <a16:creationId xmlns:a16="http://schemas.microsoft.com/office/drawing/2014/main" xmlns="" id="{00000000-0008-0000-0600-0000D2020000}"/>
            </a:ext>
          </a:extLst>
        </xdr:cNvPr>
        <xdr:cNvSpPr/>
      </xdr:nvSpPr>
      <xdr:spPr>
        <a:xfrm>
          <a:off x="13652500" y="1694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66237</xdr:rowOff>
    </xdr:from>
    <xdr:ext cx="534377" cy="259045"/>
    <xdr:sp macro="" textlink="">
      <xdr:nvSpPr>
        <xdr:cNvPr id="723" name="テキスト ボックス 722">
          <a:extLst>
            <a:ext uri="{FF2B5EF4-FFF2-40B4-BE49-F238E27FC236}">
              <a16:creationId xmlns:a16="http://schemas.microsoft.com/office/drawing/2014/main" xmlns="" id="{00000000-0008-0000-0600-0000D3020000}"/>
            </a:ext>
          </a:extLst>
        </xdr:cNvPr>
        <xdr:cNvSpPr txBox="1"/>
      </xdr:nvSpPr>
      <xdr:spPr>
        <a:xfrm>
          <a:off x="13436111" y="17039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147033</xdr:rowOff>
    </xdr:from>
    <xdr:to>
      <xdr:col>67</xdr:col>
      <xdr:colOff>101600</xdr:colOff>
      <xdr:row>99</xdr:row>
      <xdr:rowOff>77183</xdr:rowOff>
    </xdr:to>
    <xdr:sp macro="" textlink="">
      <xdr:nvSpPr>
        <xdr:cNvPr id="724" name="楕円 723">
          <a:extLst>
            <a:ext uri="{FF2B5EF4-FFF2-40B4-BE49-F238E27FC236}">
              <a16:creationId xmlns:a16="http://schemas.microsoft.com/office/drawing/2014/main" xmlns="" id="{00000000-0008-0000-0600-0000D4020000}"/>
            </a:ext>
          </a:extLst>
        </xdr:cNvPr>
        <xdr:cNvSpPr/>
      </xdr:nvSpPr>
      <xdr:spPr>
        <a:xfrm>
          <a:off x="12763500" y="16949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68310</xdr:rowOff>
    </xdr:from>
    <xdr:ext cx="469744" cy="259045"/>
    <xdr:sp macro="" textlink="">
      <xdr:nvSpPr>
        <xdr:cNvPr id="725" name="テキスト ボックス 724">
          <a:extLst>
            <a:ext uri="{FF2B5EF4-FFF2-40B4-BE49-F238E27FC236}">
              <a16:creationId xmlns:a16="http://schemas.microsoft.com/office/drawing/2014/main" xmlns="" id="{00000000-0008-0000-0600-0000D5020000}"/>
            </a:ext>
          </a:extLst>
        </xdr:cNvPr>
        <xdr:cNvSpPr txBox="1"/>
      </xdr:nvSpPr>
      <xdr:spPr>
        <a:xfrm>
          <a:off x="12579428" y="17041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xmlns="" id="{00000000-0008-0000-06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xmlns="" id="{00000000-0008-0000-06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xmlns="" id="{00000000-0008-0000-06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xmlns="" id="{00000000-0008-0000-06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xmlns="" id="{00000000-0008-0000-06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xmlns="" id="{00000000-0008-0000-06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xmlns="" id="{00000000-0008-0000-06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xmlns="" id="{00000000-0008-0000-06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xmlns="" id="{00000000-0008-0000-06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xmlns="" id="{00000000-0008-0000-06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6" name="直線コネクタ 735">
          <a:extLst>
            <a:ext uri="{FF2B5EF4-FFF2-40B4-BE49-F238E27FC236}">
              <a16:creationId xmlns:a16="http://schemas.microsoft.com/office/drawing/2014/main" xmlns="" id="{00000000-0008-0000-0600-0000E0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7" name="テキスト ボックス 736">
          <a:extLst>
            <a:ext uri="{FF2B5EF4-FFF2-40B4-BE49-F238E27FC236}">
              <a16:creationId xmlns:a16="http://schemas.microsoft.com/office/drawing/2014/main" xmlns="" id="{00000000-0008-0000-0600-0000E1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8" name="直線コネクタ 737">
          <a:extLst>
            <a:ext uri="{FF2B5EF4-FFF2-40B4-BE49-F238E27FC236}">
              <a16:creationId xmlns:a16="http://schemas.microsoft.com/office/drawing/2014/main" xmlns="" id="{00000000-0008-0000-0600-0000E2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39" name="テキスト ボックス 738">
          <a:extLst>
            <a:ext uri="{FF2B5EF4-FFF2-40B4-BE49-F238E27FC236}">
              <a16:creationId xmlns:a16="http://schemas.microsoft.com/office/drawing/2014/main" xmlns="" id="{00000000-0008-0000-0600-0000E3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0" name="直線コネクタ 739">
          <a:extLst>
            <a:ext uri="{FF2B5EF4-FFF2-40B4-BE49-F238E27FC236}">
              <a16:creationId xmlns:a16="http://schemas.microsoft.com/office/drawing/2014/main" xmlns="" id="{00000000-0008-0000-0600-0000E4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41" name="テキスト ボックス 740">
          <a:extLst>
            <a:ext uri="{FF2B5EF4-FFF2-40B4-BE49-F238E27FC236}">
              <a16:creationId xmlns:a16="http://schemas.microsoft.com/office/drawing/2014/main" xmlns="" id="{00000000-0008-0000-0600-0000E5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2" name="直線コネクタ 741">
          <a:extLst>
            <a:ext uri="{FF2B5EF4-FFF2-40B4-BE49-F238E27FC236}">
              <a16:creationId xmlns:a16="http://schemas.microsoft.com/office/drawing/2014/main" xmlns="" id="{00000000-0008-0000-0600-0000E6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43" name="テキスト ボックス 742">
          <a:extLst>
            <a:ext uri="{FF2B5EF4-FFF2-40B4-BE49-F238E27FC236}">
              <a16:creationId xmlns:a16="http://schemas.microsoft.com/office/drawing/2014/main" xmlns="" id="{00000000-0008-0000-0600-0000E7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4" name="直線コネクタ 743">
          <a:extLst>
            <a:ext uri="{FF2B5EF4-FFF2-40B4-BE49-F238E27FC236}">
              <a16:creationId xmlns:a16="http://schemas.microsoft.com/office/drawing/2014/main" xmlns="" id="{00000000-0008-0000-0600-0000E8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45" name="テキスト ボックス 744">
          <a:extLst>
            <a:ext uri="{FF2B5EF4-FFF2-40B4-BE49-F238E27FC236}">
              <a16:creationId xmlns:a16="http://schemas.microsoft.com/office/drawing/2014/main" xmlns="" id="{00000000-0008-0000-0600-0000E9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6" name="直線コネクタ 745">
          <a:extLst>
            <a:ext uri="{FF2B5EF4-FFF2-40B4-BE49-F238E27FC236}">
              <a16:creationId xmlns:a16="http://schemas.microsoft.com/office/drawing/2014/main" xmlns="" id="{00000000-0008-0000-0600-0000EA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7" name="テキスト ボックス 746">
          <a:extLst>
            <a:ext uri="{FF2B5EF4-FFF2-40B4-BE49-F238E27FC236}">
              <a16:creationId xmlns:a16="http://schemas.microsoft.com/office/drawing/2014/main" xmlns="" id="{00000000-0008-0000-0600-0000EB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8" name="直線コネクタ 747">
          <a:extLst>
            <a:ext uri="{FF2B5EF4-FFF2-40B4-BE49-F238E27FC236}">
              <a16:creationId xmlns:a16="http://schemas.microsoft.com/office/drawing/2014/main" xmlns="" id="{00000000-0008-0000-0600-0000E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9" name="テキスト ボックス 748">
          <a:extLst>
            <a:ext uri="{FF2B5EF4-FFF2-40B4-BE49-F238E27FC236}">
              <a16:creationId xmlns:a16="http://schemas.microsoft.com/office/drawing/2014/main" xmlns="" id="{00000000-0008-0000-0600-0000E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0" name="投資及び出資金グラフ枠">
          <a:extLst>
            <a:ext uri="{FF2B5EF4-FFF2-40B4-BE49-F238E27FC236}">
              <a16:creationId xmlns:a16="http://schemas.microsoft.com/office/drawing/2014/main" xmlns="" id="{00000000-0008-0000-0600-0000E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38757</xdr:rowOff>
    </xdr:from>
    <xdr:to>
      <xdr:col>116</xdr:col>
      <xdr:colOff>62864</xdr:colOff>
      <xdr:row>39</xdr:row>
      <xdr:rowOff>98878</xdr:rowOff>
    </xdr:to>
    <xdr:cxnSp macro="">
      <xdr:nvCxnSpPr>
        <xdr:cNvPr id="751" name="直線コネクタ 750">
          <a:extLst>
            <a:ext uri="{FF2B5EF4-FFF2-40B4-BE49-F238E27FC236}">
              <a16:creationId xmlns:a16="http://schemas.microsoft.com/office/drawing/2014/main" xmlns="" id="{00000000-0008-0000-0600-0000EF020000}"/>
            </a:ext>
          </a:extLst>
        </xdr:cNvPr>
        <xdr:cNvCxnSpPr/>
      </xdr:nvCxnSpPr>
      <xdr:spPr>
        <a:xfrm flipV="1">
          <a:off x="22159595" y="5353707"/>
          <a:ext cx="1269" cy="14317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52" name="投資及び出資金最小値テキスト">
          <a:extLst>
            <a:ext uri="{FF2B5EF4-FFF2-40B4-BE49-F238E27FC236}">
              <a16:creationId xmlns:a16="http://schemas.microsoft.com/office/drawing/2014/main" xmlns="" id="{00000000-0008-0000-0600-0000F0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3" name="直線コネクタ 752">
          <a:extLst>
            <a:ext uri="{FF2B5EF4-FFF2-40B4-BE49-F238E27FC236}">
              <a16:creationId xmlns:a16="http://schemas.microsoft.com/office/drawing/2014/main" xmlns="" id="{00000000-0008-0000-0600-0000F1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156884</xdr:rowOff>
    </xdr:from>
    <xdr:ext cx="534377" cy="259045"/>
    <xdr:sp macro="" textlink="">
      <xdr:nvSpPr>
        <xdr:cNvPr id="754" name="投資及び出資金最大値テキスト">
          <a:extLst>
            <a:ext uri="{FF2B5EF4-FFF2-40B4-BE49-F238E27FC236}">
              <a16:creationId xmlns:a16="http://schemas.microsoft.com/office/drawing/2014/main" xmlns="" id="{00000000-0008-0000-0600-0000F2020000}"/>
            </a:ext>
          </a:extLst>
        </xdr:cNvPr>
        <xdr:cNvSpPr txBox="1"/>
      </xdr:nvSpPr>
      <xdr:spPr>
        <a:xfrm>
          <a:off x="22212300" y="5128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38757</xdr:rowOff>
    </xdr:from>
    <xdr:to>
      <xdr:col>116</xdr:col>
      <xdr:colOff>152400</xdr:colOff>
      <xdr:row>31</xdr:row>
      <xdr:rowOff>38757</xdr:rowOff>
    </xdr:to>
    <xdr:cxnSp macro="">
      <xdr:nvCxnSpPr>
        <xdr:cNvPr id="755" name="直線コネクタ 754">
          <a:extLst>
            <a:ext uri="{FF2B5EF4-FFF2-40B4-BE49-F238E27FC236}">
              <a16:creationId xmlns:a16="http://schemas.microsoft.com/office/drawing/2014/main" xmlns="" id="{00000000-0008-0000-0600-0000F3020000}"/>
            </a:ext>
          </a:extLst>
        </xdr:cNvPr>
        <xdr:cNvCxnSpPr/>
      </xdr:nvCxnSpPr>
      <xdr:spPr>
        <a:xfrm>
          <a:off x="22072600" y="5353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170463</xdr:rowOff>
    </xdr:from>
    <xdr:to>
      <xdr:col>116</xdr:col>
      <xdr:colOff>63500</xdr:colOff>
      <xdr:row>39</xdr:row>
      <xdr:rowOff>59102</xdr:rowOff>
    </xdr:to>
    <xdr:cxnSp macro="">
      <xdr:nvCxnSpPr>
        <xdr:cNvPr id="756" name="直線コネクタ 755">
          <a:extLst>
            <a:ext uri="{FF2B5EF4-FFF2-40B4-BE49-F238E27FC236}">
              <a16:creationId xmlns:a16="http://schemas.microsoft.com/office/drawing/2014/main" xmlns="" id="{00000000-0008-0000-0600-0000F4020000}"/>
            </a:ext>
          </a:extLst>
        </xdr:cNvPr>
        <xdr:cNvCxnSpPr/>
      </xdr:nvCxnSpPr>
      <xdr:spPr>
        <a:xfrm flipV="1">
          <a:off x="21323300" y="6685563"/>
          <a:ext cx="838200" cy="60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116806</xdr:rowOff>
    </xdr:from>
    <xdr:ext cx="469744" cy="259045"/>
    <xdr:sp macro="" textlink="">
      <xdr:nvSpPr>
        <xdr:cNvPr id="757" name="投資及び出資金平均値テキスト">
          <a:extLst>
            <a:ext uri="{FF2B5EF4-FFF2-40B4-BE49-F238E27FC236}">
              <a16:creationId xmlns:a16="http://schemas.microsoft.com/office/drawing/2014/main" xmlns="" id="{00000000-0008-0000-0600-0000F5020000}"/>
            </a:ext>
          </a:extLst>
        </xdr:cNvPr>
        <xdr:cNvSpPr txBox="1"/>
      </xdr:nvSpPr>
      <xdr:spPr>
        <a:xfrm>
          <a:off x="22212300" y="64604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93929</xdr:rowOff>
    </xdr:from>
    <xdr:to>
      <xdr:col>116</xdr:col>
      <xdr:colOff>114300</xdr:colOff>
      <xdr:row>39</xdr:row>
      <xdr:rowOff>24079</xdr:rowOff>
    </xdr:to>
    <xdr:sp macro="" textlink="">
      <xdr:nvSpPr>
        <xdr:cNvPr id="758" name="フローチャート: 判断 757">
          <a:extLst>
            <a:ext uri="{FF2B5EF4-FFF2-40B4-BE49-F238E27FC236}">
              <a16:creationId xmlns:a16="http://schemas.microsoft.com/office/drawing/2014/main" xmlns="" id="{00000000-0008-0000-0600-0000F6020000}"/>
            </a:ext>
          </a:extLst>
        </xdr:cNvPr>
        <xdr:cNvSpPr/>
      </xdr:nvSpPr>
      <xdr:spPr>
        <a:xfrm>
          <a:off x="22110700" y="6609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105051</xdr:rowOff>
    </xdr:from>
    <xdr:to>
      <xdr:col>111</xdr:col>
      <xdr:colOff>177800</xdr:colOff>
      <xdr:row>39</xdr:row>
      <xdr:rowOff>59102</xdr:rowOff>
    </xdr:to>
    <xdr:cxnSp macro="">
      <xdr:nvCxnSpPr>
        <xdr:cNvPr id="759" name="直線コネクタ 758">
          <a:extLst>
            <a:ext uri="{FF2B5EF4-FFF2-40B4-BE49-F238E27FC236}">
              <a16:creationId xmlns:a16="http://schemas.microsoft.com/office/drawing/2014/main" xmlns="" id="{00000000-0008-0000-0600-0000F7020000}"/>
            </a:ext>
          </a:extLst>
        </xdr:cNvPr>
        <xdr:cNvCxnSpPr/>
      </xdr:nvCxnSpPr>
      <xdr:spPr>
        <a:xfrm>
          <a:off x="20434300" y="6620151"/>
          <a:ext cx="889000" cy="125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101016</xdr:rowOff>
    </xdr:from>
    <xdr:to>
      <xdr:col>112</xdr:col>
      <xdr:colOff>38100</xdr:colOff>
      <xdr:row>39</xdr:row>
      <xdr:rowOff>31166</xdr:rowOff>
    </xdr:to>
    <xdr:sp macro="" textlink="">
      <xdr:nvSpPr>
        <xdr:cNvPr id="760" name="フローチャート: 判断 759">
          <a:extLst>
            <a:ext uri="{FF2B5EF4-FFF2-40B4-BE49-F238E27FC236}">
              <a16:creationId xmlns:a16="http://schemas.microsoft.com/office/drawing/2014/main" xmlns="" id="{00000000-0008-0000-0600-0000F8020000}"/>
            </a:ext>
          </a:extLst>
        </xdr:cNvPr>
        <xdr:cNvSpPr/>
      </xdr:nvSpPr>
      <xdr:spPr>
        <a:xfrm>
          <a:off x="21272500" y="6616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47693</xdr:rowOff>
    </xdr:from>
    <xdr:ext cx="469744" cy="259045"/>
    <xdr:sp macro="" textlink="">
      <xdr:nvSpPr>
        <xdr:cNvPr id="761" name="テキスト ボックス 760">
          <a:extLst>
            <a:ext uri="{FF2B5EF4-FFF2-40B4-BE49-F238E27FC236}">
              <a16:creationId xmlns:a16="http://schemas.microsoft.com/office/drawing/2014/main" xmlns="" id="{00000000-0008-0000-0600-0000F9020000}"/>
            </a:ext>
          </a:extLst>
        </xdr:cNvPr>
        <xdr:cNvSpPr txBox="1"/>
      </xdr:nvSpPr>
      <xdr:spPr>
        <a:xfrm>
          <a:off x="21088428" y="6391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80460</xdr:rowOff>
    </xdr:from>
    <xdr:to>
      <xdr:col>107</xdr:col>
      <xdr:colOff>50800</xdr:colOff>
      <xdr:row>38</xdr:row>
      <xdr:rowOff>105051</xdr:rowOff>
    </xdr:to>
    <xdr:cxnSp macro="">
      <xdr:nvCxnSpPr>
        <xdr:cNvPr id="762" name="直線コネクタ 761">
          <a:extLst>
            <a:ext uri="{FF2B5EF4-FFF2-40B4-BE49-F238E27FC236}">
              <a16:creationId xmlns:a16="http://schemas.microsoft.com/office/drawing/2014/main" xmlns="" id="{00000000-0008-0000-0600-0000FA020000}"/>
            </a:ext>
          </a:extLst>
        </xdr:cNvPr>
        <xdr:cNvCxnSpPr/>
      </xdr:nvCxnSpPr>
      <xdr:spPr>
        <a:xfrm>
          <a:off x="19545300" y="6595560"/>
          <a:ext cx="889000" cy="24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91708</xdr:rowOff>
    </xdr:from>
    <xdr:to>
      <xdr:col>107</xdr:col>
      <xdr:colOff>101600</xdr:colOff>
      <xdr:row>39</xdr:row>
      <xdr:rowOff>21858</xdr:rowOff>
    </xdr:to>
    <xdr:sp macro="" textlink="">
      <xdr:nvSpPr>
        <xdr:cNvPr id="763" name="フローチャート: 判断 762">
          <a:extLst>
            <a:ext uri="{FF2B5EF4-FFF2-40B4-BE49-F238E27FC236}">
              <a16:creationId xmlns:a16="http://schemas.microsoft.com/office/drawing/2014/main" xmlns="" id="{00000000-0008-0000-0600-0000FB020000}"/>
            </a:ext>
          </a:extLst>
        </xdr:cNvPr>
        <xdr:cNvSpPr/>
      </xdr:nvSpPr>
      <xdr:spPr>
        <a:xfrm>
          <a:off x="20383500" y="6606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12985</xdr:rowOff>
    </xdr:from>
    <xdr:ext cx="469744" cy="259045"/>
    <xdr:sp macro="" textlink="">
      <xdr:nvSpPr>
        <xdr:cNvPr id="764" name="テキスト ボックス 763">
          <a:extLst>
            <a:ext uri="{FF2B5EF4-FFF2-40B4-BE49-F238E27FC236}">
              <a16:creationId xmlns:a16="http://schemas.microsoft.com/office/drawing/2014/main" xmlns="" id="{00000000-0008-0000-0600-0000FC020000}"/>
            </a:ext>
          </a:extLst>
        </xdr:cNvPr>
        <xdr:cNvSpPr txBox="1"/>
      </xdr:nvSpPr>
      <xdr:spPr>
        <a:xfrm>
          <a:off x="20199428" y="6699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162331</xdr:rowOff>
    </xdr:from>
    <xdr:to>
      <xdr:col>102</xdr:col>
      <xdr:colOff>114300</xdr:colOff>
      <xdr:row>38</xdr:row>
      <xdr:rowOff>80460</xdr:rowOff>
    </xdr:to>
    <xdr:cxnSp macro="">
      <xdr:nvCxnSpPr>
        <xdr:cNvPr id="765" name="直線コネクタ 764">
          <a:extLst>
            <a:ext uri="{FF2B5EF4-FFF2-40B4-BE49-F238E27FC236}">
              <a16:creationId xmlns:a16="http://schemas.microsoft.com/office/drawing/2014/main" xmlns="" id="{00000000-0008-0000-0600-0000FD020000}"/>
            </a:ext>
          </a:extLst>
        </xdr:cNvPr>
        <xdr:cNvCxnSpPr/>
      </xdr:nvCxnSpPr>
      <xdr:spPr>
        <a:xfrm>
          <a:off x="18656300" y="6505981"/>
          <a:ext cx="889000" cy="89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136743</xdr:rowOff>
    </xdr:from>
    <xdr:to>
      <xdr:col>102</xdr:col>
      <xdr:colOff>165100</xdr:colOff>
      <xdr:row>39</xdr:row>
      <xdr:rowOff>66893</xdr:rowOff>
    </xdr:to>
    <xdr:sp macro="" textlink="">
      <xdr:nvSpPr>
        <xdr:cNvPr id="766" name="フローチャート: 判断 765">
          <a:extLst>
            <a:ext uri="{FF2B5EF4-FFF2-40B4-BE49-F238E27FC236}">
              <a16:creationId xmlns:a16="http://schemas.microsoft.com/office/drawing/2014/main" xmlns="" id="{00000000-0008-0000-0600-0000FE020000}"/>
            </a:ext>
          </a:extLst>
        </xdr:cNvPr>
        <xdr:cNvSpPr/>
      </xdr:nvSpPr>
      <xdr:spPr>
        <a:xfrm>
          <a:off x="19494500" y="6651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58020</xdr:rowOff>
    </xdr:from>
    <xdr:ext cx="469744" cy="259045"/>
    <xdr:sp macro="" textlink="">
      <xdr:nvSpPr>
        <xdr:cNvPr id="767" name="テキスト ボックス 766">
          <a:extLst>
            <a:ext uri="{FF2B5EF4-FFF2-40B4-BE49-F238E27FC236}">
              <a16:creationId xmlns:a16="http://schemas.microsoft.com/office/drawing/2014/main" xmlns="" id="{00000000-0008-0000-0600-0000FF020000}"/>
            </a:ext>
          </a:extLst>
        </xdr:cNvPr>
        <xdr:cNvSpPr txBox="1"/>
      </xdr:nvSpPr>
      <xdr:spPr>
        <a:xfrm>
          <a:off x="19310428" y="6744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142163</xdr:rowOff>
    </xdr:from>
    <xdr:to>
      <xdr:col>98</xdr:col>
      <xdr:colOff>38100</xdr:colOff>
      <xdr:row>39</xdr:row>
      <xdr:rowOff>72313</xdr:rowOff>
    </xdr:to>
    <xdr:sp macro="" textlink="">
      <xdr:nvSpPr>
        <xdr:cNvPr id="768" name="フローチャート: 判断 767">
          <a:extLst>
            <a:ext uri="{FF2B5EF4-FFF2-40B4-BE49-F238E27FC236}">
              <a16:creationId xmlns:a16="http://schemas.microsoft.com/office/drawing/2014/main" xmlns="" id="{00000000-0008-0000-0600-000000030000}"/>
            </a:ext>
          </a:extLst>
        </xdr:cNvPr>
        <xdr:cNvSpPr/>
      </xdr:nvSpPr>
      <xdr:spPr>
        <a:xfrm>
          <a:off x="18605500" y="6657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63440</xdr:rowOff>
    </xdr:from>
    <xdr:ext cx="469744" cy="259045"/>
    <xdr:sp macro="" textlink="">
      <xdr:nvSpPr>
        <xdr:cNvPr id="769" name="テキスト ボックス 768">
          <a:extLst>
            <a:ext uri="{FF2B5EF4-FFF2-40B4-BE49-F238E27FC236}">
              <a16:creationId xmlns:a16="http://schemas.microsoft.com/office/drawing/2014/main" xmlns="" id="{00000000-0008-0000-0600-000001030000}"/>
            </a:ext>
          </a:extLst>
        </xdr:cNvPr>
        <xdr:cNvSpPr txBox="1"/>
      </xdr:nvSpPr>
      <xdr:spPr>
        <a:xfrm>
          <a:off x="18421428" y="6749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xmlns="" id="{00000000-0008-0000-0600-000002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xmlns="" id="{00000000-0008-0000-0600-000003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xmlns="" id="{00000000-0008-0000-0600-000004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xmlns="" id="{00000000-0008-0000-0600-000005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xmlns="" id="{00000000-0008-0000-0600-000006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119663</xdr:rowOff>
    </xdr:from>
    <xdr:to>
      <xdr:col>116</xdr:col>
      <xdr:colOff>114300</xdr:colOff>
      <xdr:row>39</xdr:row>
      <xdr:rowOff>49813</xdr:rowOff>
    </xdr:to>
    <xdr:sp macro="" textlink="">
      <xdr:nvSpPr>
        <xdr:cNvPr id="775" name="楕円 774">
          <a:extLst>
            <a:ext uri="{FF2B5EF4-FFF2-40B4-BE49-F238E27FC236}">
              <a16:creationId xmlns:a16="http://schemas.microsoft.com/office/drawing/2014/main" xmlns="" id="{00000000-0008-0000-0600-000007030000}"/>
            </a:ext>
          </a:extLst>
        </xdr:cNvPr>
        <xdr:cNvSpPr/>
      </xdr:nvSpPr>
      <xdr:spPr>
        <a:xfrm>
          <a:off x="22110700" y="6634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72356</xdr:rowOff>
    </xdr:from>
    <xdr:ext cx="469744" cy="259045"/>
    <xdr:sp macro="" textlink="">
      <xdr:nvSpPr>
        <xdr:cNvPr id="776" name="投資及び出資金該当値テキスト">
          <a:extLst>
            <a:ext uri="{FF2B5EF4-FFF2-40B4-BE49-F238E27FC236}">
              <a16:creationId xmlns:a16="http://schemas.microsoft.com/office/drawing/2014/main" xmlns="" id="{00000000-0008-0000-0600-000008030000}"/>
            </a:ext>
          </a:extLst>
        </xdr:cNvPr>
        <xdr:cNvSpPr txBox="1"/>
      </xdr:nvSpPr>
      <xdr:spPr>
        <a:xfrm>
          <a:off x="22212300" y="6587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8302</xdr:rowOff>
    </xdr:from>
    <xdr:to>
      <xdr:col>112</xdr:col>
      <xdr:colOff>38100</xdr:colOff>
      <xdr:row>39</xdr:row>
      <xdr:rowOff>109902</xdr:rowOff>
    </xdr:to>
    <xdr:sp macro="" textlink="">
      <xdr:nvSpPr>
        <xdr:cNvPr id="777" name="楕円 776">
          <a:extLst>
            <a:ext uri="{FF2B5EF4-FFF2-40B4-BE49-F238E27FC236}">
              <a16:creationId xmlns:a16="http://schemas.microsoft.com/office/drawing/2014/main" xmlns="" id="{00000000-0008-0000-0600-000009030000}"/>
            </a:ext>
          </a:extLst>
        </xdr:cNvPr>
        <xdr:cNvSpPr/>
      </xdr:nvSpPr>
      <xdr:spPr>
        <a:xfrm>
          <a:off x="21272500" y="6694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101029</xdr:rowOff>
    </xdr:from>
    <xdr:ext cx="469744" cy="259045"/>
    <xdr:sp macro="" textlink="">
      <xdr:nvSpPr>
        <xdr:cNvPr id="778" name="テキスト ボックス 777">
          <a:extLst>
            <a:ext uri="{FF2B5EF4-FFF2-40B4-BE49-F238E27FC236}">
              <a16:creationId xmlns:a16="http://schemas.microsoft.com/office/drawing/2014/main" xmlns="" id="{00000000-0008-0000-0600-00000A030000}"/>
            </a:ext>
          </a:extLst>
        </xdr:cNvPr>
        <xdr:cNvSpPr txBox="1"/>
      </xdr:nvSpPr>
      <xdr:spPr>
        <a:xfrm>
          <a:off x="21088428" y="6787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54251</xdr:rowOff>
    </xdr:from>
    <xdr:to>
      <xdr:col>107</xdr:col>
      <xdr:colOff>101600</xdr:colOff>
      <xdr:row>38</xdr:row>
      <xdr:rowOff>155851</xdr:rowOff>
    </xdr:to>
    <xdr:sp macro="" textlink="">
      <xdr:nvSpPr>
        <xdr:cNvPr id="779" name="楕円 778">
          <a:extLst>
            <a:ext uri="{FF2B5EF4-FFF2-40B4-BE49-F238E27FC236}">
              <a16:creationId xmlns:a16="http://schemas.microsoft.com/office/drawing/2014/main" xmlns="" id="{00000000-0008-0000-0600-00000B030000}"/>
            </a:ext>
          </a:extLst>
        </xdr:cNvPr>
        <xdr:cNvSpPr/>
      </xdr:nvSpPr>
      <xdr:spPr>
        <a:xfrm>
          <a:off x="20383500" y="6569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928</xdr:rowOff>
    </xdr:from>
    <xdr:ext cx="469744" cy="259045"/>
    <xdr:sp macro="" textlink="">
      <xdr:nvSpPr>
        <xdr:cNvPr id="780" name="テキスト ボックス 779">
          <a:extLst>
            <a:ext uri="{FF2B5EF4-FFF2-40B4-BE49-F238E27FC236}">
              <a16:creationId xmlns:a16="http://schemas.microsoft.com/office/drawing/2014/main" xmlns="" id="{00000000-0008-0000-0600-00000C030000}"/>
            </a:ext>
          </a:extLst>
        </xdr:cNvPr>
        <xdr:cNvSpPr txBox="1"/>
      </xdr:nvSpPr>
      <xdr:spPr>
        <a:xfrm>
          <a:off x="20199428" y="6344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29660</xdr:rowOff>
    </xdr:from>
    <xdr:to>
      <xdr:col>102</xdr:col>
      <xdr:colOff>165100</xdr:colOff>
      <xdr:row>38</xdr:row>
      <xdr:rowOff>131260</xdr:rowOff>
    </xdr:to>
    <xdr:sp macro="" textlink="">
      <xdr:nvSpPr>
        <xdr:cNvPr id="781" name="楕円 780">
          <a:extLst>
            <a:ext uri="{FF2B5EF4-FFF2-40B4-BE49-F238E27FC236}">
              <a16:creationId xmlns:a16="http://schemas.microsoft.com/office/drawing/2014/main" xmlns="" id="{00000000-0008-0000-0600-00000D030000}"/>
            </a:ext>
          </a:extLst>
        </xdr:cNvPr>
        <xdr:cNvSpPr/>
      </xdr:nvSpPr>
      <xdr:spPr>
        <a:xfrm>
          <a:off x="19494500" y="654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147787</xdr:rowOff>
    </xdr:from>
    <xdr:ext cx="469744" cy="259045"/>
    <xdr:sp macro="" textlink="">
      <xdr:nvSpPr>
        <xdr:cNvPr id="782" name="テキスト ボックス 781">
          <a:extLst>
            <a:ext uri="{FF2B5EF4-FFF2-40B4-BE49-F238E27FC236}">
              <a16:creationId xmlns:a16="http://schemas.microsoft.com/office/drawing/2014/main" xmlns="" id="{00000000-0008-0000-0600-00000E030000}"/>
            </a:ext>
          </a:extLst>
        </xdr:cNvPr>
        <xdr:cNvSpPr txBox="1"/>
      </xdr:nvSpPr>
      <xdr:spPr>
        <a:xfrm>
          <a:off x="19310428" y="6319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111532</xdr:rowOff>
    </xdr:from>
    <xdr:to>
      <xdr:col>98</xdr:col>
      <xdr:colOff>38100</xdr:colOff>
      <xdr:row>38</xdr:row>
      <xdr:rowOff>41681</xdr:rowOff>
    </xdr:to>
    <xdr:sp macro="" textlink="">
      <xdr:nvSpPr>
        <xdr:cNvPr id="783" name="楕円 782">
          <a:extLst>
            <a:ext uri="{FF2B5EF4-FFF2-40B4-BE49-F238E27FC236}">
              <a16:creationId xmlns:a16="http://schemas.microsoft.com/office/drawing/2014/main" xmlns="" id="{00000000-0008-0000-0600-00000F030000}"/>
            </a:ext>
          </a:extLst>
        </xdr:cNvPr>
        <xdr:cNvSpPr/>
      </xdr:nvSpPr>
      <xdr:spPr>
        <a:xfrm>
          <a:off x="18605500" y="645518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58209</xdr:rowOff>
    </xdr:from>
    <xdr:ext cx="469744" cy="259045"/>
    <xdr:sp macro="" textlink="">
      <xdr:nvSpPr>
        <xdr:cNvPr id="784" name="テキスト ボックス 783">
          <a:extLst>
            <a:ext uri="{FF2B5EF4-FFF2-40B4-BE49-F238E27FC236}">
              <a16:creationId xmlns:a16="http://schemas.microsoft.com/office/drawing/2014/main" xmlns="" id="{00000000-0008-0000-0600-000010030000}"/>
            </a:ext>
          </a:extLst>
        </xdr:cNvPr>
        <xdr:cNvSpPr txBox="1"/>
      </xdr:nvSpPr>
      <xdr:spPr>
        <a:xfrm>
          <a:off x="18421428" y="62304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5" name="正方形/長方形 784">
          <a:extLst>
            <a:ext uri="{FF2B5EF4-FFF2-40B4-BE49-F238E27FC236}">
              <a16:creationId xmlns:a16="http://schemas.microsoft.com/office/drawing/2014/main" xmlns="" id="{00000000-0008-0000-0600-00001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6" name="正方形/長方形 785">
          <a:extLst>
            <a:ext uri="{FF2B5EF4-FFF2-40B4-BE49-F238E27FC236}">
              <a16:creationId xmlns:a16="http://schemas.microsoft.com/office/drawing/2014/main" xmlns="" id="{00000000-0008-0000-0600-00001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7" name="正方形/長方形 786">
          <a:extLst>
            <a:ext uri="{FF2B5EF4-FFF2-40B4-BE49-F238E27FC236}">
              <a16:creationId xmlns:a16="http://schemas.microsoft.com/office/drawing/2014/main" xmlns="" id="{00000000-0008-0000-0600-00001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8" name="正方形/長方形 787">
          <a:extLst>
            <a:ext uri="{FF2B5EF4-FFF2-40B4-BE49-F238E27FC236}">
              <a16:creationId xmlns:a16="http://schemas.microsoft.com/office/drawing/2014/main" xmlns="" id="{00000000-0008-0000-0600-00001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9" name="正方形/長方形 788">
          <a:extLst>
            <a:ext uri="{FF2B5EF4-FFF2-40B4-BE49-F238E27FC236}">
              <a16:creationId xmlns:a16="http://schemas.microsoft.com/office/drawing/2014/main" xmlns="" id="{00000000-0008-0000-0600-00001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0" name="正方形/長方形 789">
          <a:extLst>
            <a:ext uri="{FF2B5EF4-FFF2-40B4-BE49-F238E27FC236}">
              <a16:creationId xmlns:a16="http://schemas.microsoft.com/office/drawing/2014/main" xmlns="" id="{00000000-0008-0000-0600-00001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1" name="正方形/長方形 790">
          <a:extLst>
            <a:ext uri="{FF2B5EF4-FFF2-40B4-BE49-F238E27FC236}">
              <a16:creationId xmlns:a16="http://schemas.microsoft.com/office/drawing/2014/main" xmlns="" id="{00000000-0008-0000-0600-00001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2" name="正方形/長方形 791">
          <a:extLst>
            <a:ext uri="{FF2B5EF4-FFF2-40B4-BE49-F238E27FC236}">
              <a16:creationId xmlns:a16="http://schemas.microsoft.com/office/drawing/2014/main" xmlns="" id="{00000000-0008-0000-0600-00001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3" name="テキスト ボックス 792">
          <a:extLst>
            <a:ext uri="{FF2B5EF4-FFF2-40B4-BE49-F238E27FC236}">
              <a16:creationId xmlns:a16="http://schemas.microsoft.com/office/drawing/2014/main" xmlns="" id="{00000000-0008-0000-0600-00001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4" name="直線コネクタ 793">
          <a:extLst>
            <a:ext uri="{FF2B5EF4-FFF2-40B4-BE49-F238E27FC236}">
              <a16:creationId xmlns:a16="http://schemas.microsoft.com/office/drawing/2014/main" xmlns="" id="{00000000-0008-0000-0600-00001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95" name="直線コネクタ 794">
          <a:extLst>
            <a:ext uri="{FF2B5EF4-FFF2-40B4-BE49-F238E27FC236}">
              <a16:creationId xmlns:a16="http://schemas.microsoft.com/office/drawing/2014/main" xmlns="" id="{00000000-0008-0000-0600-00001B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96" name="テキスト ボックス 795">
          <a:extLst>
            <a:ext uri="{FF2B5EF4-FFF2-40B4-BE49-F238E27FC236}">
              <a16:creationId xmlns:a16="http://schemas.microsoft.com/office/drawing/2014/main" xmlns="" id="{00000000-0008-0000-0600-00001C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97" name="直線コネクタ 796">
          <a:extLst>
            <a:ext uri="{FF2B5EF4-FFF2-40B4-BE49-F238E27FC236}">
              <a16:creationId xmlns:a16="http://schemas.microsoft.com/office/drawing/2014/main" xmlns="" id="{00000000-0008-0000-0600-00001D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98" name="テキスト ボックス 797">
          <a:extLst>
            <a:ext uri="{FF2B5EF4-FFF2-40B4-BE49-F238E27FC236}">
              <a16:creationId xmlns:a16="http://schemas.microsoft.com/office/drawing/2014/main" xmlns="" id="{00000000-0008-0000-0600-00001E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99" name="直線コネクタ 798">
          <a:extLst>
            <a:ext uri="{FF2B5EF4-FFF2-40B4-BE49-F238E27FC236}">
              <a16:creationId xmlns:a16="http://schemas.microsoft.com/office/drawing/2014/main" xmlns="" id="{00000000-0008-0000-0600-00001F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800" name="テキスト ボックス 799">
          <a:extLst>
            <a:ext uri="{FF2B5EF4-FFF2-40B4-BE49-F238E27FC236}">
              <a16:creationId xmlns:a16="http://schemas.microsoft.com/office/drawing/2014/main" xmlns="" id="{00000000-0008-0000-0600-000020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801" name="直線コネクタ 800">
          <a:extLst>
            <a:ext uri="{FF2B5EF4-FFF2-40B4-BE49-F238E27FC236}">
              <a16:creationId xmlns:a16="http://schemas.microsoft.com/office/drawing/2014/main" xmlns="" id="{00000000-0008-0000-0600-000021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802" name="テキスト ボックス 801">
          <a:extLst>
            <a:ext uri="{FF2B5EF4-FFF2-40B4-BE49-F238E27FC236}">
              <a16:creationId xmlns:a16="http://schemas.microsoft.com/office/drawing/2014/main" xmlns="" id="{00000000-0008-0000-0600-000022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3" name="直線コネクタ 802">
          <a:extLst>
            <a:ext uri="{FF2B5EF4-FFF2-40B4-BE49-F238E27FC236}">
              <a16:creationId xmlns:a16="http://schemas.microsoft.com/office/drawing/2014/main" xmlns="" id="{00000000-0008-0000-0600-00002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4" name="テキスト ボックス 803">
          <a:extLst>
            <a:ext uri="{FF2B5EF4-FFF2-40B4-BE49-F238E27FC236}">
              <a16:creationId xmlns:a16="http://schemas.microsoft.com/office/drawing/2014/main" xmlns="" id="{00000000-0008-0000-0600-000024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5" name="貸付金グラフ枠">
          <a:extLst>
            <a:ext uri="{FF2B5EF4-FFF2-40B4-BE49-F238E27FC236}">
              <a16:creationId xmlns:a16="http://schemas.microsoft.com/office/drawing/2014/main" xmlns="" id="{00000000-0008-0000-0600-00002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96151</xdr:rowOff>
    </xdr:from>
    <xdr:to>
      <xdr:col>116</xdr:col>
      <xdr:colOff>62864</xdr:colOff>
      <xdr:row>58</xdr:row>
      <xdr:rowOff>139700</xdr:rowOff>
    </xdr:to>
    <xdr:cxnSp macro="">
      <xdr:nvCxnSpPr>
        <xdr:cNvPr id="806" name="直線コネクタ 805">
          <a:extLst>
            <a:ext uri="{FF2B5EF4-FFF2-40B4-BE49-F238E27FC236}">
              <a16:creationId xmlns:a16="http://schemas.microsoft.com/office/drawing/2014/main" xmlns="" id="{00000000-0008-0000-0600-000026030000}"/>
            </a:ext>
          </a:extLst>
        </xdr:cNvPr>
        <xdr:cNvCxnSpPr/>
      </xdr:nvCxnSpPr>
      <xdr:spPr>
        <a:xfrm flipV="1">
          <a:off x="22159595" y="8668651"/>
          <a:ext cx="1269" cy="14151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807" name="貸付金最小値テキスト">
          <a:extLst>
            <a:ext uri="{FF2B5EF4-FFF2-40B4-BE49-F238E27FC236}">
              <a16:creationId xmlns:a16="http://schemas.microsoft.com/office/drawing/2014/main" xmlns="" id="{00000000-0008-0000-0600-000027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808" name="直線コネクタ 807">
          <a:extLst>
            <a:ext uri="{FF2B5EF4-FFF2-40B4-BE49-F238E27FC236}">
              <a16:creationId xmlns:a16="http://schemas.microsoft.com/office/drawing/2014/main" xmlns="" id="{00000000-0008-0000-0600-000028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42828</xdr:rowOff>
    </xdr:from>
    <xdr:ext cx="534377" cy="259045"/>
    <xdr:sp macro="" textlink="">
      <xdr:nvSpPr>
        <xdr:cNvPr id="809" name="貸付金最大値テキスト">
          <a:extLst>
            <a:ext uri="{FF2B5EF4-FFF2-40B4-BE49-F238E27FC236}">
              <a16:creationId xmlns:a16="http://schemas.microsoft.com/office/drawing/2014/main" xmlns="" id="{00000000-0008-0000-0600-000029030000}"/>
            </a:ext>
          </a:extLst>
        </xdr:cNvPr>
        <xdr:cNvSpPr txBox="1"/>
      </xdr:nvSpPr>
      <xdr:spPr>
        <a:xfrm>
          <a:off x="22212300" y="8443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96151</xdr:rowOff>
    </xdr:from>
    <xdr:to>
      <xdr:col>116</xdr:col>
      <xdr:colOff>152400</xdr:colOff>
      <xdr:row>50</xdr:row>
      <xdr:rowOff>96151</xdr:rowOff>
    </xdr:to>
    <xdr:cxnSp macro="">
      <xdr:nvCxnSpPr>
        <xdr:cNvPr id="810" name="直線コネクタ 809">
          <a:extLst>
            <a:ext uri="{FF2B5EF4-FFF2-40B4-BE49-F238E27FC236}">
              <a16:creationId xmlns:a16="http://schemas.microsoft.com/office/drawing/2014/main" xmlns="" id="{00000000-0008-0000-0600-00002A030000}"/>
            </a:ext>
          </a:extLst>
        </xdr:cNvPr>
        <xdr:cNvCxnSpPr/>
      </xdr:nvCxnSpPr>
      <xdr:spPr>
        <a:xfrm>
          <a:off x="22072600" y="8668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100952</xdr:rowOff>
    </xdr:from>
    <xdr:to>
      <xdr:col>116</xdr:col>
      <xdr:colOff>63500</xdr:colOff>
      <xdr:row>58</xdr:row>
      <xdr:rowOff>110554</xdr:rowOff>
    </xdr:to>
    <xdr:cxnSp macro="">
      <xdr:nvCxnSpPr>
        <xdr:cNvPr id="811" name="直線コネクタ 810">
          <a:extLst>
            <a:ext uri="{FF2B5EF4-FFF2-40B4-BE49-F238E27FC236}">
              <a16:creationId xmlns:a16="http://schemas.microsoft.com/office/drawing/2014/main" xmlns="" id="{00000000-0008-0000-0600-00002B030000}"/>
            </a:ext>
          </a:extLst>
        </xdr:cNvPr>
        <xdr:cNvCxnSpPr/>
      </xdr:nvCxnSpPr>
      <xdr:spPr>
        <a:xfrm>
          <a:off x="21323300" y="10045052"/>
          <a:ext cx="838200" cy="9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147919</xdr:rowOff>
    </xdr:from>
    <xdr:ext cx="469744" cy="259045"/>
    <xdr:sp macro="" textlink="">
      <xdr:nvSpPr>
        <xdr:cNvPr id="812" name="貸付金平均値テキスト">
          <a:extLst>
            <a:ext uri="{FF2B5EF4-FFF2-40B4-BE49-F238E27FC236}">
              <a16:creationId xmlns:a16="http://schemas.microsoft.com/office/drawing/2014/main" xmlns="" id="{00000000-0008-0000-0600-00002C030000}"/>
            </a:ext>
          </a:extLst>
        </xdr:cNvPr>
        <xdr:cNvSpPr txBox="1"/>
      </xdr:nvSpPr>
      <xdr:spPr>
        <a:xfrm>
          <a:off x="22212300" y="97491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125042</xdr:rowOff>
    </xdr:from>
    <xdr:to>
      <xdr:col>116</xdr:col>
      <xdr:colOff>114300</xdr:colOff>
      <xdr:row>58</xdr:row>
      <xdr:rowOff>55192</xdr:rowOff>
    </xdr:to>
    <xdr:sp macro="" textlink="">
      <xdr:nvSpPr>
        <xdr:cNvPr id="813" name="フローチャート: 判断 812">
          <a:extLst>
            <a:ext uri="{FF2B5EF4-FFF2-40B4-BE49-F238E27FC236}">
              <a16:creationId xmlns:a16="http://schemas.microsoft.com/office/drawing/2014/main" xmlns="" id="{00000000-0008-0000-0600-00002D030000}"/>
            </a:ext>
          </a:extLst>
        </xdr:cNvPr>
        <xdr:cNvSpPr/>
      </xdr:nvSpPr>
      <xdr:spPr>
        <a:xfrm>
          <a:off x="22110700" y="989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88333</xdr:rowOff>
    </xdr:from>
    <xdr:to>
      <xdr:col>111</xdr:col>
      <xdr:colOff>177800</xdr:colOff>
      <xdr:row>58</xdr:row>
      <xdr:rowOff>100952</xdr:rowOff>
    </xdr:to>
    <xdr:cxnSp macro="">
      <xdr:nvCxnSpPr>
        <xdr:cNvPr id="814" name="直線コネクタ 813">
          <a:extLst>
            <a:ext uri="{FF2B5EF4-FFF2-40B4-BE49-F238E27FC236}">
              <a16:creationId xmlns:a16="http://schemas.microsoft.com/office/drawing/2014/main" xmlns="" id="{00000000-0008-0000-0600-00002E030000}"/>
            </a:ext>
          </a:extLst>
        </xdr:cNvPr>
        <xdr:cNvCxnSpPr/>
      </xdr:nvCxnSpPr>
      <xdr:spPr>
        <a:xfrm>
          <a:off x="20434300" y="10032433"/>
          <a:ext cx="889000" cy="12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132083</xdr:rowOff>
    </xdr:from>
    <xdr:to>
      <xdr:col>112</xdr:col>
      <xdr:colOff>38100</xdr:colOff>
      <xdr:row>58</xdr:row>
      <xdr:rowOff>62233</xdr:rowOff>
    </xdr:to>
    <xdr:sp macro="" textlink="">
      <xdr:nvSpPr>
        <xdr:cNvPr id="815" name="フローチャート: 判断 814">
          <a:extLst>
            <a:ext uri="{FF2B5EF4-FFF2-40B4-BE49-F238E27FC236}">
              <a16:creationId xmlns:a16="http://schemas.microsoft.com/office/drawing/2014/main" xmlns="" id="{00000000-0008-0000-0600-00002F030000}"/>
            </a:ext>
          </a:extLst>
        </xdr:cNvPr>
        <xdr:cNvSpPr/>
      </xdr:nvSpPr>
      <xdr:spPr>
        <a:xfrm>
          <a:off x="21272500" y="9904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78760</xdr:rowOff>
    </xdr:from>
    <xdr:ext cx="469744" cy="259045"/>
    <xdr:sp macro="" textlink="">
      <xdr:nvSpPr>
        <xdr:cNvPr id="816" name="テキスト ボックス 815">
          <a:extLst>
            <a:ext uri="{FF2B5EF4-FFF2-40B4-BE49-F238E27FC236}">
              <a16:creationId xmlns:a16="http://schemas.microsoft.com/office/drawing/2014/main" xmlns="" id="{00000000-0008-0000-0600-000030030000}"/>
            </a:ext>
          </a:extLst>
        </xdr:cNvPr>
        <xdr:cNvSpPr txBox="1"/>
      </xdr:nvSpPr>
      <xdr:spPr>
        <a:xfrm>
          <a:off x="21088428" y="9679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86802</xdr:rowOff>
    </xdr:from>
    <xdr:to>
      <xdr:col>107</xdr:col>
      <xdr:colOff>50800</xdr:colOff>
      <xdr:row>58</xdr:row>
      <xdr:rowOff>88333</xdr:rowOff>
    </xdr:to>
    <xdr:cxnSp macro="">
      <xdr:nvCxnSpPr>
        <xdr:cNvPr id="817" name="直線コネクタ 816">
          <a:extLst>
            <a:ext uri="{FF2B5EF4-FFF2-40B4-BE49-F238E27FC236}">
              <a16:creationId xmlns:a16="http://schemas.microsoft.com/office/drawing/2014/main" xmlns="" id="{00000000-0008-0000-0600-000031030000}"/>
            </a:ext>
          </a:extLst>
        </xdr:cNvPr>
        <xdr:cNvCxnSpPr/>
      </xdr:nvCxnSpPr>
      <xdr:spPr>
        <a:xfrm>
          <a:off x="19545300" y="10030902"/>
          <a:ext cx="889000" cy="1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116606</xdr:rowOff>
    </xdr:from>
    <xdr:to>
      <xdr:col>107</xdr:col>
      <xdr:colOff>101600</xdr:colOff>
      <xdr:row>58</xdr:row>
      <xdr:rowOff>46756</xdr:rowOff>
    </xdr:to>
    <xdr:sp macro="" textlink="">
      <xdr:nvSpPr>
        <xdr:cNvPr id="818" name="フローチャート: 判断 817">
          <a:extLst>
            <a:ext uri="{FF2B5EF4-FFF2-40B4-BE49-F238E27FC236}">
              <a16:creationId xmlns:a16="http://schemas.microsoft.com/office/drawing/2014/main" xmlns="" id="{00000000-0008-0000-0600-000032030000}"/>
            </a:ext>
          </a:extLst>
        </xdr:cNvPr>
        <xdr:cNvSpPr/>
      </xdr:nvSpPr>
      <xdr:spPr>
        <a:xfrm>
          <a:off x="20383500" y="988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63283</xdr:rowOff>
    </xdr:from>
    <xdr:ext cx="469744" cy="259045"/>
    <xdr:sp macro="" textlink="">
      <xdr:nvSpPr>
        <xdr:cNvPr id="819" name="テキスト ボックス 818">
          <a:extLst>
            <a:ext uri="{FF2B5EF4-FFF2-40B4-BE49-F238E27FC236}">
              <a16:creationId xmlns:a16="http://schemas.microsoft.com/office/drawing/2014/main" xmlns="" id="{00000000-0008-0000-0600-000033030000}"/>
            </a:ext>
          </a:extLst>
        </xdr:cNvPr>
        <xdr:cNvSpPr txBox="1"/>
      </xdr:nvSpPr>
      <xdr:spPr>
        <a:xfrm>
          <a:off x="20199428" y="9664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85659</xdr:rowOff>
    </xdr:from>
    <xdr:to>
      <xdr:col>102</xdr:col>
      <xdr:colOff>114300</xdr:colOff>
      <xdr:row>58</xdr:row>
      <xdr:rowOff>86802</xdr:rowOff>
    </xdr:to>
    <xdr:cxnSp macro="">
      <xdr:nvCxnSpPr>
        <xdr:cNvPr id="820" name="直線コネクタ 819">
          <a:extLst>
            <a:ext uri="{FF2B5EF4-FFF2-40B4-BE49-F238E27FC236}">
              <a16:creationId xmlns:a16="http://schemas.microsoft.com/office/drawing/2014/main" xmlns="" id="{00000000-0008-0000-0600-000034030000}"/>
            </a:ext>
          </a:extLst>
        </xdr:cNvPr>
        <xdr:cNvCxnSpPr/>
      </xdr:nvCxnSpPr>
      <xdr:spPr>
        <a:xfrm>
          <a:off x="18656300" y="10029759"/>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135192</xdr:rowOff>
    </xdr:from>
    <xdr:to>
      <xdr:col>102</xdr:col>
      <xdr:colOff>165100</xdr:colOff>
      <xdr:row>58</xdr:row>
      <xdr:rowOff>65342</xdr:rowOff>
    </xdr:to>
    <xdr:sp macro="" textlink="">
      <xdr:nvSpPr>
        <xdr:cNvPr id="821" name="フローチャート: 判断 820">
          <a:extLst>
            <a:ext uri="{FF2B5EF4-FFF2-40B4-BE49-F238E27FC236}">
              <a16:creationId xmlns:a16="http://schemas.microsoft.com/office/drawing/2014/main" xmlns="" id="{00000000-0008-0000-0600-000035030000}"/>
            </a:ext>
          </a:extLst>
        </xdr:cNvPr>
        <xdr:cNvSpPr/>
      </xdr:nvSpPr>
      <xdr:spPr>
        <a:xfrm>
          <a:off x="19494500" y="9907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81869</xdr:rowOff>
    </xdr:from>
    <xdr:ext cx="469744" cy="259045"/>
    <xdr:sp macro="" textlink="">
      <xdr:nvSpPr>
        <xdr:cNvPr id="822" name="テキスト ボックス 821">
          <a:extLst>
            <a:ext uri="{FF2B5EF4-FFF2-40B4-BE49-F238E27FC236}">
              <a16:creationId xmlns:a16="http://schemas.microsoft.com/office/drawing/2014/main" xmlns="" id="{00000000-0008-0000-0600-000036030000}"/>
            </a:ext>
          </a:extLst>
        </xdr:cNvPr>
        <xdr:cNvSpPr txBox="1"/>
      </xdr:nvSpPr>
      <xdr:spPr>
        <a:xfrm>
          <a:off x="19310428" y="96830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132631</xdr:rowOff>
    </xdr:from>
    <xdr:to>
      <xdr:col>98</xdr:col>
      <xdr:colOff>38100</xdr:colOff>
      <xdr:row>58</xdr:row>
      <xdr:rowOff>62781</xdr:rowOff>
    </xdr:to>
    <xdr:sp macro="" textlink="">
      <xdr:nvSpPr>
        <xdr:cNvPr id="823" name="フローチャート: 判断 822">
          <a:extLst>
            <a:ext uri="{FF2B5EF4-FFF2-40B4-BE49-F238E27FC236}">
              <a16:creationId xmlns:a16="http://schemas.microsoft.com/office/drawing/2014/main" xmlns="" id="{00000000-0008-0000-0600-000037030000}"/>
            </a:ext>
          </a:extLst>
        </xdr:cNvPr>
        <xdr:cNvSpPr/>
      </xdr:nvSpPr>
      <xdr:spPr>
        <a:xfrm>
          <a:off x="18605500" y="9905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79308</xdr:rowOff>
    </xdr:from>
    <xdr:ext cx="469744" cy="259045"/>
    <xdr:sp macro="" textlink="">
      <xdr:nvSpPr>
        <xdr:cNvPr id="824" name="テキスト ボックス 823">
          <a:extLst>
            <a:ext uri="{FF2B5EF4-FFF2-40B4-BE49-F238E27FC236}">
              <a16:creationId xmlns:a16="http://schemas.microsoft.com/office/drawing/2014/main" xmlns="" id="{00000000-0008-0000-0600-000038030000}"/>
            </a:ext>
          </a:extLst>
        </xdr:cNvPr>
        <xdr:cNvSpPr txBox="1"/>
      </xdr:nvSpPr>
      <xdr:spPr>
        <a:xfrm>
          <a:off x="18421428" y="9680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xmlns="" id="{00000000-0008-0000-0600-00003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6" name="テキスト ボックス 825">
          <a:extLst>
            <a:ext uri="{FF2B5EF4-FFF2-40B4-BE49-F238E27FC236}">
              <a16:creationId xmlns:a16="http://schemas.microsoft.com/office/drawing/2014/main" xmlns="" id="{00000000-0008-0000-0600-00003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7" name="テキスト ボックス 826">
          <a:extLst>
            <a:ext uri="{FF2B5EF4-FFF2-40B4-BE49-F238E27FC236}">
              <a16:creationId xmlns:a16="http://schemas.microsoft.com/office/drawing/2014/main" xmlns="" id="{00000000-0008-0000-0600-00003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8" name="テキスト ボックス 827">
          <a:extLst>
            <a:ext uri="{FF2B5EF4-FFF2-40B4-BE49-F238E27FC236}">
              <a16:creationId xmlns:a16="http://schemas.microsoft.com/office/drawing/2014/main" xmlns="" id="{00000000-0008-0000-0600-00003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9" name="テキスト ボックス 828">
          <a:extLst>
            <a:ext uri="{FF2B5EF4-FFF2-40B4-BE49-F238E27FC236}">
              <a16:creationId xmlns:a16="http://schemas.microsoft.com/office/drawing/2014/main" xmlns="" id="{00000000-0008-0000-0600-00003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59754</xdr:rowOff>
    </xdr:from>
    <xdr:to>
      <xdr:col>116</xdr:col>
      <xdr:colOff>114300</xdr:colOff>
      <xdr:row>58</xdr:row>
      <xdr:rowOff>161354</xdr:rowOff>
    </xdr:to>
    <xdr:sp macro="" textlink="">
      <xdr:nvSpPr>
        <xdr:cNvPr id="830" name="楕円 829">
          <a:extLst>
            <a:ext uri="{FF2B5EF4-FFF2-40B4-BE49-F238E27FC236}">
              <a16:creationId xmlns:a16="http://schemas.microsoft.com/office/drawing/2014/main" xmlns="" id="{00000000-0008-0000-0600-00003E030000}"/>
            </a:ext>
          </a:extLst>
        </xdr:cNvPr>
        <xdr:cNvSpPr/>
      </xdr:nvSpPr>
      <xdr:spPr>
        <a:xfrm>
          <a:off x="22110700" y="10003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146131</xdr:rowOff>
    </xdr:from>
    <xdr:ext cx="469744" cy="259045"/>
    <xdr:sp macro="" textlink="">
      <xdr:nvSpPr>
        <xdr:cNvPr id="831" name="貸付金該当値テキスト">
          <a:extLst>
            <a:ext uri="{FF2B5EF4-FFF2-40B4-BE49-F238E27FC236}">
              <a16:creationId xmlns:a16="http://schemas.microsoft.com/office/drawing/2014/main" xmlns="" id="{00000000-0008-0000-0600-00003F030000}"/>
            </a:ext>
          </a:extLst>
        </xdr:cNvPr>
        <xdr:cNvSpPr txBox="1"/>
      </xdr:nvSpPr>
      <xdr:spPr>
        <a:xfrm>
          <a:off x="22212300" y="99187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50152</xdr:rowOff>
    </xdr:from>
    <xdr:to>
      <xdr:col>112</xdr:col>
      <xdr:colOff>38100</xdr:colOff>
      <xdr:row>58</xdr:row>
      <xdr:rowOff>151752</xdr:rowOff>
    </xdr:to>
    <xdr:sp macro="" textlink="">
      <xdr:nvSpPr>
        <xdr:cNvPr id="832" name="楕円 831">
          <a:extLst>
            <a:ext uri="{FF2B5EF4-FFF2-40B4-BE49-F238E27FC236}">
              <a16:creationId xmlns:a16="http://schemas.microsoft.com/office/drawing/2014/main" xmlns="" id="{00000000-0008-0000-0600-000040030000}"/>
            </a:ext>
          </a:extLst>
        </xdr:cNvPr>
        <xdr:cNvSpPr/>
      </xdr:nvSpPr>
      <xdr:spPr>
        <a:xfrm>
          <a:off x="21272500" y="999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142879</xdr:rowOff>
    </xdr:from>
    <xdr:ext cx="469744" cy="259045"/>
    <xdr:sp macro="" textlink="">
      <xdr:nvSpPr>
        <xdr:cNvPr id="833" name="テキスト ボックス 832">
          <a:extLst>
            <a:ext uri="{FF2B5EF4-FFF2-40B4-BE49-F238E27FC236}">
              <a16:creationId xmlns:a16="http://schemas.microsoft.com/office/drawing/2014/main" xmlns="" id="{00000000-0008-0000-0600-000041030000}"/>
            </a:ext>
          </a:extLst>
        </xdr:cNvPr>
        <xdr:cNvSpPr txBox="1"/>
      </xdr:nvSpPr>
      <xdr:spPr>
        <a:xfrm>
          <a:off x="21088428" y="10086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37533</xdr:rowOff>
    </xdr:from>
    <xdr:to>
      <xdr:col>107</xdr:col>
      <xdr:colOff>101600</xdr:colOff>
      <xdr:row>58</xdr:row>
      <xdr:rowOff>139133</xdr:rowOff>
    </xdr:to>
    <xdr:sp macro="" textlink="">
      <xdr:nvSpPr>
        <xdr:cNvPr id="834" name="楕円 833">
          <a:extLst>
            <a:ext uri="{FF2B5EF4-FFF2-40B4-BE49-F238E27FC236}">
              <a16:creationId xmlns:a16="http://schemas.microsoft.com/office/drawing/2014/main" xmlns="" id="{00000000-0008-0000-0600-000042030000}"/>
            </a:ext>
          </a:extLst>
        </xdr:cNvPr>
        <xdr:cNvSpPr/>
      </xdr:nvSpPr>
      <xdr:spPr>
        <a:xfrm>
          <a:off x="20383500" y="9981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130260</xdr:rowOff>
    </xdr:from>
    <xdr:ext cx="469744" cy="259045"/>
    <xdr:sp macro="" textlink="">
      <xdr:nvSpPr>
        <xdr:cNvPr id="835" name="テキスト ボックス 834">
          <a:extLst>
            <a:ext uri="{FF2B5EF4-FFF2-40B4-BE49-F238E27FC236}">
              <a16:creationId xmlns:a16="http://schemas.microsoft.com/office/drawing/2014/main" xmlns="" id="{00000000-0008-0000-0600-000043030000}"/>
            </a:ext>
          </a:extLst>
        </xdr:cNvPr>
        <xdr:cNvSpPr txBox="1"/>
      </xdr:nvSpPr>
      <xdr:spPr>
        <a:xfrm>
          <a:off x="20199428" y="10074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36002</xdr:rowOff>
    </xdr:from>
    <xdr:to>
      <xdr:col>102</xdr:col>
      <xdr:colOff>165100</xdr:colOff>
      <xdr:row>58</xdr:row>
      <xdr:rowOff>137602</xdr:rowOff>
    </xdr:to>
    <xdr:sp macro="" textlink="">
      <xdr:nvSpPr>
        <xdr:cNvPr id="836" name="楕円 835">
          <a:extLst>
            <a:ext uri="{FF2B5EF4-FFF2-40B4-BE49-F238E27FC236}">
              <a16:creationId xmlns:a16="http://schemas.microsoft.com/office/drawing/2014/main" xmlns="" id="{00000000-0008-0000-0600-000044030000}"/>
            </a:ext>
          </a:extLst>
        </xdr:cNvPr>
        <xdr:cNvSpPr/>
      </xdr:nvSpPr>
      <xdr:spPr>
        <a:xfrm>
          <a:off x="19494500" y="9980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128729</xdr:rowOff>
    </xdr:from>
    <xdr:ext cx="469744" cy="259045"/>
    <xdr:sp macro="" textlink="">
      <xdr:nvSpPr>
        <xdr:cNvPr id="837" name="テキスト ボックス 836">
          <a:extLst>
            <a:ext uri="{FF2B5EF4-FFF2-40B4-BE49-F238E27FC236}">
              <a16:creationId xmlns:a16="http://schemas.microsoft.com/office/drawing/2014/main" xmlns="" id="{00000000-0008-0000-0600-000045030000}"/>
            </a:ext>
          </a:extLst>
        </xdr:cNvPr>
        <xdr:cNvSpPr txBox="1"/>
      </xdr:nvSpPr>
      <xdr:spPr>
        <a:xfrm>
          <a:off x="19310428" y="10072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34859</xdr:rowOff>
    </xdr:from>
    <xdr:to>
      <xdr:col>98</xdr:col>
      <xdr:colOff>38100</xdr:colOff>
      <xdr:row>58</xdr:row>
      <xdr:rowOff>136459</xdr:rowOff>
    </xdr:to>
    <xdr:sp macro="" textlink="">
      <xdr:nvSpPr>
        <xdr:cNvPr id="838" name="楕円 837">
          <a:extLst>
            <a:ext uri="{FF2B5EF4-FFF2-40B4-BE49-F238E27FC236}">
              <a16:creationId xmlns:a16="http://schemas.microsoft.com/office/drawing/2014/main" xmlns="" id="{00000000-0008-0000-0600-000046030000}"/>
            </a:ext>
          </a:extLst>
        </xdr:cNvPr>
        <xdr:cNvSpPr/>
      </xdr:nvSpPr>
      <xdr:spPr>
        <a:xfrm>
          <a:off x="18605500" y="9978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127586</xdr:rowOff>
    </xdr:from>
    <xdr:ext cx="469744" cy="259045"/>
    <xdr:sp macro="" textlink="">
      <xdr:nvSpPr>
        <xdr:cNvPr id="839" name="テキスト ボックス 838">
          <a:extLst>
            <a:ext uri="{FF2B5EF4-FFF2-40B4-BE49-F238E27FC236}">
              <a16:creationId xmlns:a16="http://schemas.microsoft.com/office/drawing/2014/main" xmlns="" id="{00000000-0008-0000-0600-000047030000}"/>
            </a:ext>
          </a:extLst>
        </xdr:cNvPr>
        <xdr:cNvSpPr txBox="1"/>
      </xdr:nvSpPr>
      <xdr:spPr>
        <a:xfrm>
          <a:off x="18421428" y="10071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40" name="正方形/長方形 839">
          <a:extLst>
            <a:ext uri="{FF2B5EF4-FFF2-40B4-BE49-F238E27FC236}">
              <a16:creationId xmlns:a16="http://schemas.microsoft.com/office/drawing/2014/main" xmlns="" id="{00000000-0008-0000-0600-000048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41" name="正方形/長方形 840">
          <a:extLst>
            <a:ext uri="{FF2B5EF4-FFF2-40B4-BE49-F238E27FC236}">
              <a16:creationId xmlns:a16="http://schemas.microsoft.com/office/drawing/2014/main" xmlns="" id="{00000000-0008-0000-0600-000049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42" name="正方形/長方形 841">
          <a:extLst>
            <a:ext uri="{FF2B5EF4-FFF2-40B4-BE49-F238E27FC236}">
              <a16:creationId xmlns:a16="http://schemas.microsoft.com/office/drawing/2014/main" xmlns="" id="{00000000-0008-0000-0600-00004A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43" name="正方形/長方形 842">
          <a:extLst>
            <a:ext uri="{FF2B5EF4-FFF2-40B4-BE49-F238E27FC236}">
              <a16:creationId xmlns:a16="http://schemas.microsoft.com/office/drawing/2014/main" xmlns="" id="{00000000-0008-0000-0600-00004B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44" name="正方形/長方形 843">
          <a:extLst>
            <a:ext uri="{FF2B5EF4-FFF2-40B4-BE49-F238E27FC236}">
              <a16:creationId xmlns:a16="http://schemas.microsoft.com/office/drawing/2014/main" xmlns="" id="{00000000-0008-0000-0600-00004C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45" name="正方形/長方形 844">
          <a:extLst>
            <a:ext uri="{FF2B5EF4-FFF2-40B4-BE49-F238E27FC236}">
              <a16:creationId xmlns:a16="http://schemas.microsoft.com/office/drawing/2014/main" xmlns="" id="{00000000-0008-0000-0600-00004D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6" name="正方形/長方形 845">
          <a:extLst>
            <a:ext uri="{FF2B5EF4-FFF2-40B4-BE49-F238E27FC236}">
              <a16:creationId xmlns:a16="http://schemas.microsoft.com/office/drawing/2014/main" xmlns="" id="{00000000-0008-0000-0600-00004E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7" name="正方形/長方形 846">
          <a:extLst>
            <a:ext uri="{FF2B5EF4-FFF2-40B4-BE49-F238E27FC236}">
              <a16:creationId xmlns:a16="http://schemas.microsoft.com/office/drawing/2014/main" xmlns="" id="{00000000-0008-0000-0600-00004F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8" name="テキスト ボックス 847">
          <a:extLst>
            <a:ext uri="{FF2B5EF4-FFF2-40B4-BE49-F238E27FC236}">
              <a16:creationId xmlns:a16="http://schemas.microsoft.com/office/drawing/2014/main" xmlns="" id="{00000000-0008-0000-0600-000050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9" name="直線コネクタ 848">
          <a:extLst>
            <a:ext uri="{FF2B5EF4-FFF2-40B4-BE49-F238E27FC236}">
              <a16:creationId xmlns:a16="http://schemas.microsoft.com/office/drawing/2014/main" xmlns="" id="{00000000-0008-0000-0600-000051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50" name="テキスト ボックス 849">
          <a:extLst>
            <a:ext uri="{FF2B5EF4-FFF2-40B4-BE49-F238E27FC236}">
              <a16:creationId xmlns:a16="http://schemas.microsoft.com/office/drawing/2014/main" xmlns="" id="{00000000-0008-0000-0600-000052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51" name="直線コネクタ 850">
          <a:extLst>
            <a:ext uri="{FF2B5EF4-FFF2-40B4-BE49-F238E27FC236}">
              <a16:creationId xmlns:a16="http://schemas.microsoft.com/office/drawing/2014/main" xmlns="" id="{00000000-0008-0000-0600-000053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52" name="テキスト ボックス 851">
          <a:extLst>
            <a:ext uri="{FF2B5EF4-FFF2-40B4-BE49-F238E27FC236}">
              <a16:creationId xmlns:a16="http://schemas.microsoft.com/office/drawing/2014/main" xmlns="" id="{00000000-0008-0000-0600-000054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53" name="直線コネクタ 852">
          <a:extLst>
            <a:ext uri="{FF2B5EF4-FFF2-40B4-BE49-F238E27FC236}">
              <a16:creationId xmlns:a16="http://schemas.microsoft.com/office/drawing/2014/main" xmlns="" id="{00000000-0008-0000-0600-000055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54" name="テキスト ボックス 853">
          <a:extLst>
            <a:ext uri="{FF2B5EF4-FFF2-40B4-BE49-F238E27FC236}">
              <a16:creationId xmlns:a16="http://schemas.microsoft.com/office/drawing/2014/main" xmlns="" id="{00000000-0008-0000-0600-000056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55" name="直線コネクタ 854">
          <a:extLst>
            <a:ext uri="{FF2B5EF4-FFF2-40B4-BE49-F238E27FC236}">
              <a16:creationId xmlns:a16="http://schemas.microsoft.com/office/drawing/2014/main" xmlns="" id="{00000000-0008-0000-0600-000057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56" name="テキスト ボックス 855">
          <a:extLst>
            <a:ext uri="{FF2B5EF4-FFF2-40B4-BE49-F238E27FC236}">
              <a16:creationId xmlns:a16="http://schemas.microsoft.com/office/drawing/2014/main" xmlns="" id="{00000000-0008-0000-0600-000058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57" name="直線コネクタ 856">
          <a:extLst>
            <a:ext uri="{FF2B5EF4-FFF2-40B4-BE49-F238E27FC236}">
              <a16:creationId xmlns:a16="http://schemas.microsoft.com/office/drawing/2014/main" xmlns="" id="{00000000-0008-0000-0600-000059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58" name="テキスト ボックス 857">
          <a:extLst>
            <a:ext uri="{FF2B5EF4-FFF2-40B4-BE49-F238E27FC236}">
              <a16:creationId xmlns:a16="http://schemas.microsoft.com/office/drawing/2014/main" xmlns="" id="{00000000-0008-0000-0600-00005A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59" name="直線コネクタ 858">
          <a:extLst>
            <a:ext uri="{FF2B5EF4-FFF2-40B4-BE49-F238E27FC236}">
              <a16:creationId xmlns:a16="http://schemas.microsoft.com/office/drawing/2014/main" xmlns="" id="{00000000-0008-0000-0600-00005B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60" name="テキスト ボックス 859">
          <a:extLst>
            <a:ext uri="{FF2B5EF4-FFF2-40B4-BE49-F238E27FC236}">
              <a16:creationId xmlns:a16="http://schemas.microsoft.com/office/drawing/2014/main" xmlns="" id="{00000000-0008-0000-0600-00005C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61" name="直線コネクタ 860">
          <a:extLst>
            <a:ext uri="{FF2B5EF4-FFF2-40B4-BE49-F238E27FC236}">
              <a16:creationId xmlns:a16="http://schemas.microsoft.com/office/drawing/2014/main" xmlns="" id="{00000000-0008-0000-0600-00005D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62" name="テキスト ボックス 861">
          <a:extLst>
            <a:ext uri="{FF2B5EF4-FFF2-40B4-BE49-F238E27FC236}">
              <a16:creationId xmlns:a16="http://schemas.microsoft.com/office/drawing/2014/main" xmlns="" id="{00000000-0008-0000-0600-00005E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63" name="直線コネクタ 862">
          <a:extLst>
            <a:ext uri="{FF2B5EF4-FFF2-40B4-BE49-F238E27FC236}">
              <a16:creationId xmlns:a16="http://schemas.microsoft.com/office/drawing/2014/main" xmlns="" id="{00000000-0008-0000-0600-00005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64" name="テキスト ボックス 863">
          <a:extLst>
            <a:ext uri="{FF2B5EF4-FFF2-40B4-BE49-F238E27FC236}">
              <a16:creationId xmlns:a16="http://schemas.microsoft.com/office/drawing/2014/main" xmlns="" id="{00000000-0008-0000-0600-000060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65" name="繰出金グラフ枠">
          <a:extLst>
            <a:ext uri="{FF2B5EF4-FFF2-40B4-BE49-F238E27FC236}">
              <a16:creationId xmlns:a16="http://schemas.microsoft.com/office/drawing/2014/main" xmlns="" id="{00000000-0008-0000-0600-00006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105557</xdr:rowOff>
    </xdr:from>
    <xdr:to>
      <xdr:col>116</xdr:col>
      <xdr:colOff>62864</xdr:colOff>
      <xdr:row>78</xdr:row>
      <xdr:rowOff>121281</xdr:rowOff>
    </xdr:to>
    <xdr:cxnSp macro="">
      <xdr:nvCxnSpPr>
        <xdr:cNvPr id="866" name="直線コネクタ 865">
          <a:extLst>
            <a:ext uri="{FF2B5EF4-FFF2-40B4-BE49-F238E27FC236}">
              <a16:creationId xmlns:a16="http://schemas.microsoft.com/office/drawing/2014/main" xmlns="" id="{00000000-0008-0000-0600-000062030000}"/>
            </a:ext>
          </a:extLst>
        </xdr:cNvPr>
        <xdr:cNvCxnSpPr/>
      </xdr:nvCxnSpPr>
      <xdr:spPr>
        <a:xfrm flipV="1">
          <a:off x="22159595" y="11935607"/>
          <a:ext cx="1269" cy="1558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125108</xdr:rowOff>
    </xdr:from>
    <xdr:ext cx="534377" cy="259045"/>
    <xdr:sp macro="" textlink="">
      <xdr:nvSpPr>
        <xdr:cNvPr id="867" name="繰出金最小値テキスト">
          <a:extLst>
            <a:ext uri="{FF2B5EF4-FFF2-40B4-BE49-F238E27FC236}">
              <a16:creationId xmlns:a16="http://schemas.microsoft.com/office/drawing/2014/main" xmlns="" id="{00000000-0008-0000-0600-000063030000}"/>
            </a:ext>
          </a:extLst>
        </xdr:cNvPr>
        <xdr:cNvSpPr txBox="1"/>
      </xdr:nvSpPr>
      <xdr:spPr>
        <a:xfrm>
          <a:off x="22212300" y="13498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121281</xdr:rowOff>
    </xdr:from>
    <xdr:to>
      <xdr:col>116</xdr:col>
      <xdr:colOff>152400</xdr:colOff>
      <xdr:row>78</xdr:row>
      <xdr:rowOff>121281</xdr:rowOff>
    </xdr:to>
    <xdr:cxnSp macro="">
      <xdr:nvCxnSpPr>
        <xdr:cNvPr id="868" name="直線コネクタ 867">
          <a:extLst>
            <a:ext uri="{FF2B5EF4-FFF2-40B4-BE49-F238E27FC236}">
              <a16:creationId xmlns:a16="http://schemas.microsoft.com/office/drawing/2014/main" xmlns="" id="{00000000-0008-0000-0600-000064030000}"/>
            </a:ext>
          </a:extLst>
        </xdr:cNvPr>
        <xdr:cNvCxnSpPr/>
      </xdr:nvCxnSpPr>
      <xdr:spPr>
        <a:xfrm>
          <a:off x="22072600" y="134943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52234</xdr:rowOff>
    </xdr:from>
    <xdr:ext cx="599010" cy="259045"/>
    <xdr:sp macro="" textlink="">
      <xdr:nvSpPr>
        <xdr:cNvPr id="869" name="繰出金最大値テキスト">
          <a:extLst>
            <a:ext uri="{FF2B5EF4-FFF2-40B4-BE49-F238E27FC236}">
              <a16:creationId xmlns:a16="http://schemas.microsoft.com/office/drawing/2014/main" xmlns="" id="{00000000-0008-0000-0600-000065030000}"/>
            </a:ext>
          </a:extLst>
        </xdr:cNvPr>
        <xdr:cNvSpPr txBox="1"/>
      </xdr:nvSpPr>
      <xdr:spPr>
        <a:xfrm>
          <a:off x="22212300" y="11710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105557</xdr:rowOff>
    </xdr:from>
    <xdr:to>
      <xdr:col>116</xdr:col>
      <xdr:colOff>152400</xdr:colOff>
      <xdr:row>69</xdr:row>
      <xdr:rowOff>105557</xdr:rowOff>
    </xdr:to>
    <xdr:cxnSp macro="">
      <xdr:nvCxnSpPr>
        <xdr:cNvPr id="870" name="直線コネクタ 869">
          <a:extLst>
            <a:ext uri="{FF2B5EF4-FFF2-40B4-BE49-F238E27FC236}">
              <a16:creationId xmlns:a16="http://schemas.microsoft.com/office/drawing/2014/main" xmlns="" id="{00000000-0008-0000-0600-000066030000}"/>
            </a:ext>
          </a:extLst>
        </xdr:cNvPr>
        <xdr:cNvCxnSpPr/>
      </xdr:nvCxnSpPr>
      <xdr:spPr>
        <a:xfrm>
          <a:off x="22072600" y="11935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101491</xdr:rowOff>
    </xdr:from>
    <xdr:to>
      <xdr:col>116</xdr:col>
      <xdr:colOff>63500</xdr:colOff>
      <xdr:row>75</xdr:row>
      <xdr:rowOff>118734</xdr:rowOff>
    </xdr:to>
    <xdr:cxnSp macro="">
      <xdr:nvCxnSpPr>
        <xdr:cNvPr id="871" name="直線コネクタ 870">
          <a:extLst>
            <a:ext uri="{FF2B5EF4-FFF2-40B4-BE49-F238E27FC236}">
              <a16:creationId xmlns:a16="http://schemas.microsoft.com/office/drawing/2014/main" xmlns="" id="{00000000-0008-0000-0600-000067030000}"/>
            </a:ext>
          </a:extLst>
        </xdr:cNvPr>
        <xdr:cNvCxnSpPr/>
      </xdr:nvCxnSpPr>
      <xdr:spPr>
        <a:xfrm flipV="1">
          <a:off x="21323300" y="12960241"/>
          <a:ext cx="838200" cy="17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128804</xdr:rowOff>
    </xdr:from>
    <xdr:ext cx="534377" cy="259045"/>
    <xdr:sp macro="" textlink="">
      <xdr:nvSpPr>
        <xdr:cNvPr id="872" name="繰出金平均値テキスト">
          <a:extLst>
            <a:ext uri="{FF2B5EF4-FFF2-40B4-BE49-F238E27FC236}">
              <a16:creationId xmlns:a16="http://schemas.microsoft.com/office/drawing/2014/main" xmlns="" id="{00000000-0008-0000-0600-000068030000}"/>
            </a:ext>
          </a:extLst>
        </xdr:cNvPr>
        <xdr:cNvSpPr txBox="1"/>
      </xdr:nvSpPr>
      <xdr:spPr>
        <a:xfrm>
          <a:off x="22212300" y="129875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150377</xdr:rowOff>
    </xdr:from>
    <xdr:to>
      <xdr:col>116</xdr:col>
      <xdr:colOff>114300</xdr:colOff>
      <xdr:row>76</xdr:row>
      <xdr:rowOff>80527</xdr:rowOff>
    </xdr:to>
    <xdr:sp macro="" textlink="">
      <xdr:nvSpPr>
        <xdr:cNvPr id="873" name="フローチャート: 判断 872">
          <a:extLst>
            <a:ext uri="{FF2B5EF4-FFF2-40B4-BE49-F238E27FC236}">
              <a16:creationId xmlns:a16="http://schemas.microsoft.com/office/drawing/2014/main" xmlns="" id="{00000000-0008-0000-0600-000069030000}"/>
            </a:ext>
          </a:extLst>
        </xdr:cNvPr>
        <xdr:cNvSpPr/>
      </xdr:nvSpPr>
      <xdr:spPr>
        <a:xfrm>
          <a:off x="22110700" y="13009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118734</xdr:rowOff>
    </xdr:from>
    <xdr:to>
      <xdr:col>111</xdr:col>
      <xdr:colOff>177800</xdr:colOff>
      <xdr:row>75</xdr:row>
      <xdr:rowOff>138949</xdr:rowOff>
    </xdr:to>
    <xdr:cxnSp macro="">
      <xdr:nvCxnSpPr>
        <xdr:cNvPr id="874" name="直線コネクタ 873">
          <a:extLst>
            <a:ext uri="{FF2B5EF4-FFF2-40B4-BE49-F238E27FC236}">
              <a16:creationId xmlns:a16="http://schemas.microsoft.com/office/drawing/2014/main" xmlns="" id="{00000000-0008-0000-0600-00006A030000}"/>
            </a:ext>
          </a:extLst>
        </xdr:cNvPr>
        <xdr:cNvCxnSpPr/>
      </xdr:nvCxnSpPr>
      <xdr:spPr>
        <a:xfrm flipV="1">
          <a:off x="20434300" y="12977484"/>
          <a:ext cx="889000" cy="20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158965</xdr:rowOff>
    </xdr:from>
    <xdr:to>
      <xdr:col>112</xdr:col>
      <xdr:colOff>38100</xdr:colOff>
      <xdr:row>76</xdr:row>
      <xdr:rowOff>89115</xdr:rowOff>
    </xdr:to>
    <xdr:sp macro="" textlink="">
      <xdr:nvSpPr>
        <xdr:cNvPr id="875" name="フローチャート: 判断 874">
          <a:extLst>
            <a:ext uri="{FF2B5EF4-FFF2-40B4-BE49-F238E27FC236}">
              <a16:creationId xmlns:a16="http://schemas.microsoft.com/office/drawing/2014/main" xmlns="" id="{00000000-0008-0000-0600-00006B030000}"/>
            </a:ext>
          </a:extLst>
        </xdr:cNvPr>
        <xdr:cNvSpPr/>
      </xdr:nvSpPr>
      <xdr:spPr>
        <a:xfrm>
          <a:off x="21272500" y="13017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80242</xdr:rowOff>
    </xdr:from>
    <xdr:ext cx="534377" cy="259045"/>
    <xdr:sp macro="" textlink="">
      <xdr:nvSpPr>
        <xdr:cNvPr id="876" name="テキスト ボックス 875">
          <a:extLst>
            <a:ext uri="{FF2B5EF4-FFF2-40B4-BE49-F238E27FC236}">
              <a16:creationId xmlns:a16="http://schemas.microsoft.com/office/drawing/2014/main" xmlns="" id="{00000000-0008-0000-0600-00006C030000}"/>
            </a:ext>
          </a:extLst>
        </xdr:cNvPr>
        <xdr:cNvSpPr txBox="1"/>
      </xdr:nvSpPr>
      <xdr:spPr>
        <a:xfrm>
          <a:off x="21056111" y="13110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138949</xdr:rowOff>
    </xdr:from>
    <xdr:to>
      <xdr:col>107</xdr:col>
      <xdr:colOff>50800</xdr:colOff>
      <xdr:row>76</xdr:row>
      <xdr:rowOff>21530</xdr:rowOff>
    </xdr:to>
    <xdr:cxnSp macro="">
      <xdr:nvCxnSpPr>
        <xdr:cNvPr id="877" name="直線コネクタ 876">
          <a:extLst>
            <a:ext uri="{FF2B5EF4-FFF2-40B4-BE49-F238E27FC236}">
              <a16:creationId xmlns:a16="http://schemas.microsoft.com/office/drawing/2014/main" xmlns="" id="{00000000-0008-0000-0600-00006D030000}"/>
            </a:ext>
          </a:extLst>
        </xdr:cNvPr>
        <xdr:cNvCxnSpPr/>
      </xdr:nvCxnSpPr>
      <xdr:spPr>
        <a:xfrm flipV="1">
          <a:off x="19545300" y="12997699"/>
          <a:ext cx="889000" cy="540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18817</xdr:rowOff>
    </xdr:from>
    <xdr:to>
      <xdr:col>107</xdr:col>
      <xdr:colOff>101600</xdr:colOff>
      <xdr:row>76</xdr:row>
      <xdr:rowOff>120417</xdr:rowOff>
    </xdr:to>
    <xdr:sp macro="" textlink="">
      <xdr:nvSpPr>
        <xdr:cNvPr id="878" name="フローチャート: 判断 877">
          <a:extLst>
            <a:ext uri="{FF2B5EF4-FFF2-40B4-BE49-F238E27FC236}">
              <a16:creationId xmlns:a16="http://schemas.microsoft.com/office/drawing/2014/main" xmlns="" id="{00000000-0008-0000-0600-00006E030000}"/>
            </a:ext>
          </a:extLst>
        </xdr:cNvPr>
        <xdr:cNvSpPr/>
      </xdr:nvSpPr>
      <xdr:spPr>
        <a:xfrm>
          <a:off x="20383500" y="13049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111544</xdr:rowOff>
    </xdr:from>
    <xdr:ext cx="534377" cy="259045"/>
    <xdr:sp macro="" textlink="">
      <xdr:nvSpPr>
        <xdr:cNvPr id="879" name="テキスト ボックス 878">
          <a:extLst>
            <a:ext uri="{FF2B5EF4-FFF2-40B4-BE49-F238E27FC236}">
              <a16:creationId xmlns:a16="http://schemas.microsoft.com/office/drawing/2014/main" xmlns="" id="{00000000-0008-0000-0600-00006F030000}"/>
            </a:ext>
          </a:extLst>
        </xdr:cNvPr>
        <xdr:cNvSpPr txBox="1"/>
      </xdr:nvSpPr>
      <xdr:spPr>
        <a:xfrm>
          <a:off x="20167111" y="13141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151081</xdr:rowOff>
    </xdr:from>
    <xdr:to>
      <xdr:col>102</xdr:col>
      <xdr:colOff>114300</xdr:colOff>
      <xdr:row>76</xdr:row>
      <xdr:rowOff>21530</xdr:rowOff>
    </xdr:to>
    <xdr:cxnSp macro="">
      <xdr:nvCxnSpPr>
        <xdr:cNvPr id="880" name="直線コネクタ 879">
          <a:extLst>
            <a:ext uri="{FF2B5EF4-FFF2-40B4-BE49-F238E27FC236}">
              <a16:creationId xmlns:a16="http://schemas.microsoft.com/office/drawing/2014/main" xmlns="" id="{00000000-0008-0000-0600-000070030000}"/>
            </a:ext>
          </a:extLst>
        </xdr:cNvPr>
        <xdr:cNvCxnSpPr/>
      </xdr:nvCxnSpPr>
      <xdr:spPr>
        <a:xfrm>
          <a:off x="18656300" y="13009831"/>
          <a:ext cx="889000" cy="41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66073</xdr:rowOff>
    </xdr:from>
    <xdr:to>
      <xdr:col>102</xdr:col>
      <xdr:colOff>165100</xdr:colOff>
      <xdr:row>75</xdr:row>
      <xdr:rowOff>167673</xdr:rowOff>
    </xdr:to>
    <xdr:sp macro="" textlink="">
      <xdr:nvSpPr>
        <xdr:cNvPr id="881" name="フローチャート: 判断 880">
          <a:extLst>
            <a:ext uri="{FF2B5EF4-FFF2-40B4-BE49-F238E27FC236}">
              <a16:creationId xmlns:a16="http://schemas.microsoft.com/office/drawing/2014/main" xmlns="" id="{00000000-0008-0000-0600-000071030000}"/>
            </a:ext>
          </a:extLst>
        </xdr:cNvPr>
        <xdr:cNvSpPr/>
      </xdr:nvSpPr>
      <xdr:spPr>
        <a:xfrm>
          <a:off x="19494500" y="1292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12750</xdr:rowOff>
    </xdr:from>
    <xdr:ext cx="534377" cy="259045"/>
    <xdr:sp macro="" textlink="">
      <xdr:nvSpPr>
        <xdr:cNvPr id="882" name="テキスト ボックス 881">
          <a:extLst>
            <a:ext uri="{FF2B5EF4-FFF2-40B4-BE49-F238E27FC236}">
              <a16:creationId xmlns:a16="http://schemas.microsoft.com/office/drawing/2014/main" xmlns="" id="{00000000-0008-0000-0600-000072030000}"/>
            </a:ext>
          </a:extLst>
        </xdr:cNvPr>
        <xdr:cNvSpPr txBox="1"/>
      </xdr:nvSpPr>
      <xdr:spPr>
        <a:xfrm>
          <a:off x="19278111" y="12700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44715</xdr:rowOff>
    </xdr:from>
    <xdr:to>
      <xdr:col>98</xdr:col>
      <xdr:colOff>38100</xdr:colOff>
      <xdr:row>75</xdr:row>
      <xdr:rowOff>146315</xdr:rowOff>
    </xdr:to>
    <xdr:sp macro="" textlink="">
      <xdr:nvSpPr>
        <xdr:cNvPr id="883" name="フローチャート: 判断 882">
          <a:extLst>
            <a:ext uri="{FF2B5EF4-FFF2-40B4-BE49-F238E27FC236}">
              <a16:creationId xmlns:a16="http://schemas.microsoft.com/office/drawing/2014/main" xmlns="" id="{00000000-0008-0000-0600-000073030000}"/>
            </a:ext>
          </a:extLst>
        </xdr:cNvPr>
        <xdr:cNvSpPr/>
      </xdr:nvSpPr>
      <xdr:spPr>
        <a:xfrm>
          <a:off x="18605500" y="12903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162842</xdr:rowOff>
    </xdr:from>
    <xdr:ext cx="534377" cy="259045"/>
    <xdr:sp macro="" textlink="">
      <xdr:nvSpPr>
        <xdr:cNvPr id="884" name="テキスト ボックス 883">
          <a:extLst>
            <a:ext uri="{FF2B5EF4-FFF2-40B4-BE49-F238E27FC236}">
              <a16:creationId xmlns:a16="http://schemas.microsoft.com/office/drawing/2014/main" xmlns="" id="{00000000-0008-0000-0600-000074030000}"/>
            </a:ext>
          </a:extLst>
        </xdr:cNvPr>
        <xdr:cNvSpPr txBox="1"/>
      </xdr:nvSpPr>
      <xdr:spPr>
        <a:xfrm>
          <a:off x="18389111" y="12678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85" name="テキスト ボックス 884">
          <a:extLst>
            <a:ext uri="{FF2B5EF4-FFF2-40B4-BE49-F238E27FC236}">
              <a16:creationId xmlns:a16="http://schemas.microsoft.com/office/drawing/2014/main" xmlns="" id="{00000000-0008-0000-0600-00007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86" name="テキスト ボックス 885">
          <a:extLst>
            <a:ext uri="{FF2B5EF4-FFF2-40B4-BE49-F238E27FC236}">
              <a16:creationId xmlns:a16="http://schemas.microsoft.com/office/drawing/2014/main" xmlns="" id="{00000000-0008-0000-0600-00007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87" name="テキスト ボックス 886">
          <a:extLst>
            <a:ext uri="{FF2B5EF4-FFF2-40B4-BE49-F238E27FC236}">
              <a16:creationId xmlns:a16="http://schemas.microsoft.com/office/drawing/2014/main" xmlns="" id="{00000000-0008-0000-0600-00007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8" name="テキスト ボックス 887">
          <a:extLst>
            <a:ext uri="{FF2B5EF4-FFF2-40B4-BE49-F238E27FC236}">
              <a16:creationId xmlns:a16="http://schemas.microsoft.com/office/drawing/2014/main" xmlns="" id="{00000000-0008-0000-0600-00007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9" name="テキスト ボックス 888">
          <a:extLst>
            <a:ext uri="{FF2B5EF4-FFF2-40B4-BE49-F238E27FC236}">
              <a16:creationId xmlns:a16="http://schemas.microsoft.com/office/drawing/2014/main" xmlns="" id="{00000000-0008-0000-0600-00007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50691</xdr:rowOff>
    </xdr:from>
    <xdr:to>
      <xdr:col>116</xdr:col>
      <xdr:colOff>114300</xdr:colOff>
      <xdr:row>75</xdr:row>
      <xdr:rowOff>152291</xdr:rowOff>
    </xdr:to>
    <xdr:sp macro="" textlink="">
      <xdr:nvSpPr>
        <xdr:cNvPr id="890" name="楕円 889">
          <a:extLst>
            <a:ext uri="{FF2B5EF4-FFF2-40B4-BE49-F238E27FC236}">
              <a16:creationId xmlns:a16="http://schemas.microsoft.com/office/drawing/2014/main" xmlns="" id="{00000000-0008-0000-0600-00007A030000}"/>
            </a:ext>
          </a:extLst>
        </xdr:cNvPr>
        <xdr:cNvSpPr/>
      </xdr:nvSpPr>
      <xdr:spPr>
        <a:xfrm>
          <a:off x="22110700" y="12909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73568</xdr:rowOff>
    </xdr:from>
    <xdr:ext cx="534377" cy="259045"/>
    <xdr:sp macro="" textlink="">
      <xdr:nvSpPr>
        <xdr:cNvPr id="891" name="繰出金該当値テキスト">
          <a:extLst>
            <a:ext uri="{FF2B5EF4-FFF2-40B4-BE49-F238E27FC236}">
              <a16:creationId xmlns:a16="http://schemas.microsoft.com/office/drawing/2014/main" xmlns="" id="{00000000-0008-0000-0600-00007B030000}"/>
            </a:ext>
          </a:extLst>
        </xdr:cNvPr>
        <xdr:cNvSpPr txBox="1"/>
      </xdr:nvSpPr>
      <xdr:spPr>
        <a:xfrm>
          <a:off x="22212300" y="12760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67934</xdr:rowOff>
    </xdr:from>
    <xdr:to>
      <xdr:col>112</xdr:col>
      <xdr:colOff>38100</xdr:colOff>
      <xdr:row>75</xdr:row>
      <xdr:rowOff>169534</xdr:rowOff>
    </xdr:to>
    <xdr:sp macro="" textlink="">
      <xdr:nvSpPr>
        <xdr:cNvPr id="892" name="楕円 891">
          <a:extLst>
            <a:ext uri="{FF2B5EF4-FFF2-40B4-BE49-F238E27FC236}">
              <a16:creationId xmlns:a16="http://schemas.microsoft.com/office/drawing/2014/main" xmlns="" id="{00000000-0008-0000-0600-00007C030000}"/>
            </a:ext>
          </a:extLst>
        </xdr:cNvPr>
        <xdr:cNvSpPr/>
      </xdr:nvSpPr>
      <xdr:spPr>
        <a:xfrm>
          <a:off x="21272500" y="12926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14611</xdr:rowOff>
    </xdr:from>
    <xdr:ext cx="534377" cy="259045"/>
    <xdr:sp macro="" textlink="">
      <xdr:nvSpPr>
        <xdr:cNvPr id="893" name="テキスト ボックス 892">
          <a:extLst>
            <a:ext uri="{FF2B5EF4-FFF2-40B4-BE49-F238E27FC236}">
              <a16:creationId xmlns:a16="http://schemas.microsoft.com/office/drawing/2014/main" xmlns="" id="{00000000-0008-0000-0600-00007D030000}"/>
            </a:ext>
          </a:extLst>
        </xdr:cNvPr>
        <xdr:cNvSpPr txBox="1"/>
      </xdr:nvSpPr>
      <xdr:spPr>
        <a:xfrm>
          <a:off x="21056111" y="12701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88149</xdr:rowOff>
    </xdr:from>
    <xdr:to>
      <xdr:col>107</xdr:col>
      <xdr:colOff>101600</xdr:colOff>
      <xdr:row>76</xdr:row>
      <xdr:rowOff>18300</xdr:rowOff>
    </xdr:to>
    <xdr:sp macro="" textlink="">
      <xdr:nvSpPr>
        <xdr:cNvPr id="894" name="楕円 893">
          <a:extLst>
            <a:ext uri="{FF2B5EF4-FFF2-40B4-BE49-F238E27FC236}">
              <a16:creationId xmlns:a16="http://schemas.microsoft.com/office/drawing/2014/main" xmlns="" id="{00000000-0008-0000-0600-00007E030000}"/>
            </a:ext>
          </a:extLst>
        </xdr:cNvPr>
        <xdr:cNvSpPr/>
      </xdr:nvSpPr>
      <xdr:spPr>
        <a:xfrm>
          <a:off x="20383500" y="1294689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34826</xdr:rowOff>
    </xdr:from>
    <xdr:ext cx="534377" cy="259045"/>
    <xdr:sp macro="" textlink="">
      <xdr:nvSpPr>
        <xdr:cNvPr id="895" name="テキスト ボックス 894">
          <a:extLst>
            <a:ext uri="{FF2B5EF4-FFF2-40B4-BE49-F238E27FC236}">
              <a16:creationId xmlns:a16="http://schemas.microsoft.com/office/drawing/2014/main" xmlns="" id="{00000000-0008-0000-0600-00007F030000}"/>
            </a:ext>
          </a:extLst>
        </xdr:cNvPr>
        <xdr:cNvSpPr txBox="1"/>
      </xdr:nvSpPr>
      <xdr:spPr>
        <a:xfrm>
          <a:off x="20167111" y="12722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142180</xdr:rowOff>
    </xdr:from>
    <xdr:to>
      <xdr:col>102</xdr:col>
      <xdr:colOff>165100</xdr:colOff>
      <xdr:row>76</xdr:row>
      <xdr:rowOff>72330</xdr:rowOff>
    </xdr:to>
    <xdr:sp macro="" textlink="">
      <xdr:nvSpPr>
        <xdr:cNvPr id="896" name="楕円 895">
          <a:extLst>
            <a:ext uri="{FF2B5EF4-FFF2-40B4-BE49-F238E27FC236}">
              <a16:creationId xmlns:a16="http://schemas.microsoft.com/office/drawing/2014/main" xmlns="" id="{00000000-0008-0000-0600-000080030000}"/>
            </a:ext>
          </a:extLst>
        </xdr:cNvPr>
        <xdr:cNvSpPr/>
      </xdr:nvSpPr>
      <xdr:spPr>
        <a:xfrm>
          <a:off x="19494500" y="1300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63457</xdr:rowOff>
    </xdr:from>
    <xdr:ext cx="534377" cy="259045"/>
    <xdr:sp macro="" textlink="">
      <xdr:nvSpPr>
        <xdr:cNvPr id="897" name="テキスト ボックス 896">
          <a:extLst>
            <a:ext uri="{FF2B5EF4-FFF2-40B4-BE49-F238E27FC236}">
              <a16:creationId xmlns:a16="http://schemas.microsoft.com/office/drawing/2014/main" xmlns="" id="{00000000-0008-0000-0600-000081030000}"/>
            </a:ext>
          </a:extLst>
        </xdr:cNvPr>
        <xdr:cNvSpPr txBox="1"/>
      </xdr:nvSpPr>
      <xdr:spPr>
        <a:xfrm>
          <a:off x="19278111" y="13093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100281</xdr:rowOff>
    </xdr:from>
    <xdr:to>
      <xdr:col>98</xdr:col>
      <xdr:colOff>38100</xdr:colOff>
      <xdr:row>76</xdr:row>
      <xdr:rowOff>30431</xdr:rowOff>
    </xdr:to>
    <xdr:sp macro="" textlink="">
      <xdr:nvSpPr>
        <xdr:cNvPr id="898" name="楕円 897">
          <a:extLst>
            <a:ext uri="{FF2B5EF4-FFF2-40B4-BE49-F238E27FC236}">
              <a16:creationId xmlns:a16="http://schemas.microsoft.com/office/drawing/2014/main" xmlns="" id="{00000000-0008-0000-0600-000082030000}"/>
            </a:ext>
          </a:extLst>
        </xdr:cNvPr>
        <xdr:cNvSpPr/>
      </xdr:nvSpPr>
      <xdr:spPr>
        <a:xfrm>
          <a:off x="18605500" y="12959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21558</xdr:rowOff>
    </xdr:from>
    <xdr:ext cx="534377" cy="259045"/>
    <xdr:sp macro="" textlink="">
      <xdr:nvSpPr>
        <xdr:cNvPr id="899" name="テキスト ボックス 898">
          <a:extLst>
            <a:ext uri="{FF2B5EF4-FFF2-40B4-BE49-F238E27FC236}">
              <a16:creationId xmlns:a16="http://schemas.microsoft.com/office/drawing/2014/main" xmlns="" id="{00000000-0008-0000-0600-000083030000}"/>
            </a:ext>
          </a:extLst>
        </xdr:cNvPr>
        <xdr:cNvSpPr txBox="1"/>
      </xdr:nvSpPr>
      <xdr:spPr>
        <a:xfrm>
          <a:off x="18389111" y="13051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900" name="正方形/長方形 899">
          <a:extLst>
            <a:ext uri="{FF2B5EF4-FFF2-40B4-BE49-F238E27FC236}">
              <a16:creationId xmlns:a16="http://schemas.microsoft.com/office/drawing/2014/main" xmlns="" id="{00000000-0008-0000-0600-00008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901" name="正方形/長方形 900">
          <a:extLst>
            <a:ext uri="{FF2B5EF4-FFF2-40B4-BE49-F238E27FC236}">
              <a16:creationId xmlns:a16="http://schemas.microsoft.com/office/drawing/2014/main" xmlns="" id="{00000000-0008-0000-0600-00008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902" name="正方形/長方形 901">
          <a:extLst>
            <a:ext uri="{FF2B5EF4-FFF2-40B4-BE49-F238E27FC236}">
              <a16:creationId xmlns:a16="http://schemas.microsoft.com/office/drawing/2014/main" xmlns="" id="{00000000-0008-0000-0600-00008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903" name="正方形/長方形 902">
          <a:extLst>
            <a:ext uri="{FF2B5EF4-FFF2-40B4-BE49-F238E27FC236}">
              <a16:creationId xmlns:a16="http://schemas.microsoft.com/office/drawing/2014/main" xmlns="" id="{00000000-0008-0000-0600-00008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904" name="正方形/長方形 903">
          <a:extLst>
            <a:ext uri="{FF2B5EF4-FFF2-40B4-BE49-F238E27FC236}">
              <a16:creationId xmlns:a16="http://schemas.microsoft.com/office/drawing/2014/main" xmlns="" id="{00000000-0008-0000-0600-00008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905" name="正方形/長方形 904">
          <a:extLst>
            <a:ext uri="{FF2B5EF4-FFF2-40B4-BE49-F238E27FC236}">
              <a16:creationId xmlns:a16="http://schemas.microsoft.com/office/drawing/2014/main" xmlns="" id="{00000000-0008-0000-0600-00008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906" name="正方形/長方形 905">
          <a:extLst>
            <a:ext uri="{FF2B5EF4-FFF2-40B4-BE49-F238E27FC236}">
              <a16:creationId xmlns:a16="http://schemas.microsoft.com/office/drawing/2014/main" xmlns="" id="{00000000-0008-0000-0600-00008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907" name="正方形/長方形 906">
          <a:extLst>
            <a:ext uri="{FF2B5EF4-FFF2-40B4-BE49-F238E27FC236}">
              <a16:creationId xmlns:a16="http://schemas.microsoft.com/office/drawing/2014/main" xmlns="" id="{00000000-0008-0000-0600-00008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8" name="テキスト ボックス 907">
          <a:extLst>
            <a:ext uri="{FF2B5EF4-FFF2-40B4-BE49-F238E27FC236}">
              <a16:creationId xmlns:a16="http://schemas.microsoft.com/office/drawing/2014/main" xmlns="" id="{00000000-0008-0000-0600-00008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9" name="直線コネクタ 908">
          <a:extLst>
            <a:ext uri="{FF2B5EF4-FFF2-40B4-BE49-F238E27FC236}">
              <a16:creationId xmlns:a16="http://schemas.microsoft.com/office/drawing/2014/main" xmlns="" id="{00000000-0008-0000-0600-00008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99</xdr:row>
      <xdr:rowOff>98879</xdr:rowOff>
    </xdr:from>
    <xdr:to>
      <xdr:col>120</xdr:col>
      <xdr:colOff>114300</xdr:colOff>
      <xdr:row>99</xdr:row>
      <xdr:rowOff>98879</xdr:rowOff>
    </xdr:to>
    <xdr:cxnSp macro="">
      <xdr:nvCxnSpPr>
        <xdr:cNvPr id="910" name="直線コネクタ 909">
          <a:extLst>
            <a:ext uri="{FF2B5EF4-FFF2-40B4-BE49-F238E27FC236}">
              <a16:creationId xmlns:a16="http://schemas.microsoft.com/office/drawing/2014/main" xmlns="" id="{00000000-0008-0000-0600-00008E030000}"/>
            </a:ext>
          </a:extLst>
        </xdr:cNvPr>
        <xdr:cNvCxnSpPr/>
      </xdr:nvCxnSpPr>
      <xdr:spPr>
        <a:xfrm>
          <a:off x="18288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98</xdr:row>
      <xdr:rowOff>128106</xdr:rowOff>
    </xdr:from>
    <xdr:ext cx="248786" cy="259045"/>
    <xdr:sp macro="" textlink="">
      <xdr:nvSpPr>
        <xdr:cNvPr id="911" name="テキスト ボックス 910">
          <a:extLst>
            <a:ext uri="{FF2B5EF4-FFF2-40B4-BE49-F238E27FC236}">
              <a16:creationId xmlns:a16="http://schemas.microsoft.com/office/drawing/2014/main" xmlns="" id="{00000000-0008-0000-0600-00008F030000}"/>
            </a:ext>
          </a:extLst>
        </xdr:cNvPr>
        <xdr:cNvSpPr txBox="1"/>
      </xdr:nvSpPr>
      <xdr:spPr>
        <a:xfrm>
          <a:off x="18039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115207</xdr:rowOff>
    </xdr:from>
    <xdr:to>
      <xdr:col>120</xdr:col>
      <xdr:colOff>114300</xdr:colOff>
      <xdr:row>97</xdr:row>
      <xdr:rowOff>115207</xdr:rowOff>
    </xdr:to>
    <xdr:cxnSp macro="">
      <xdr:nvCxnSpPr>
        <xdr:cNvPr id="912" name="直線コネクタ 911">
          <a:extLst>
            <a:ext uri="{FF2B5EF4-FFF2-40B4-BE49-F238E27FC236}">
              <a16:creationId xmlns:a16="http://schemas.microsoft.com/office/drawing/2014/main" xmlns="" id="{00000000-0008-0000-0600-000090030000}"/>
            </a:ext>
          </a:extLst>
        </xdr:cNvPr>
        <xdr:cNvCxnSpPr/>
      </xdr:nvCxnSpPr>
      <xdr:spPr>
        <a:xfrm>
          <a:off x="18288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144434</xdr:rowOff>
    </xdr:from>
    <xdr:ext cx="467179" cy="259045"/>
    <xdr:sp macro="" textlink="">
      <xdr:nvSpPr>
        <xdr:cNvPr id="913" name="テキスト ボックス 912">
          <a:extLst>
            <a:ext uri="{FF2B5EF4-FFF2-40B4-BE49-F238E27FC236}">
              <a16:creationId xmlns:a16="http://schemas.microsoft.com/office/drawing/2014/main" xmlns="" id="{00000000-0008-0000-0600-000091030000}"/>
            </a:ext>
          </a:extLst>
        </xdr:cNvPr>
        <xdr:cNvSpPr txBox="1"/>
      </xdr:nvSpPr>
      <xdr:spPr>
        <a:xfrm>
          <a:off x="17820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95</xdr:row>
      <xdr:rowOff>131536</xdr:rowOff>
    </xdr:from>
    <xdr:to>
      <xdr:col>120</xdr:col>
      <xdr:colOff>114300</xdr:colOff>
      <xdr:row>95</xdr:row>
      <xdr:rowOff>131536</xdr:rowOff>
    </xdr:to>
    <xdr:cxnSp macro="">
      <xdr:nvCxnSpPr>
        <xdr:cNvPr id="914" name="直線コネクタ 913">
          <a:extLst>
            <a:ext uri="{FF2B5EF4-FFF2-40B4-BE49-F238E27FC236}">
              <a16:creationId xmlns:a16="http://schemas.microsoft.com/office/drawing/2014/main" xmlns="" id="{00000000-0008-0000-0600-000092030000}"/>
            </a:ext>
          </a:extLst>
        </xdr:cNvPr>
        <xdr:cNvCxnSpPr/>
      </xdr:nvCxnSpPr>
      <xdr:spPr>
        <a:xfrm>
          <a:off x="18288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94</xdr:row>
      <xdr:rowOff>160763</xdr:rowOff>
    </xdr:from>
    <xdr:ext cx="467179" cy="259045"/>
    <xdr:sp macro="" textlink="">
      <xdr:nvSpPr>
        <xdr:cNvPr id="915" name="テキスト ボックス 914">
          <a:extLst>
            <a:ext uri="{FF2B5EF4-FFF2-40B4-BE49-F238E27FC236}">
              <a16:creationId xmlns:a16="http://schemas.microsoft.com/office/drawing/2014/main" xmlns="" id="{00000000-0008-0000-0600-000093030000}"/>
            </a:ext>
          </a:extLst>
        </xdr:cNvPr>
        <xdr:cNvSpPr txBox="1"/>
      </xdr:nvSpPr>
      <xdr:spPr>
        <a:xfrm>
          <a:off x="17820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147864</xdr:rowOff>
    </xdr:from>
    <xdr:to>
      <xdr:col>120</xdr:col>
      <xdr:colOff>114300</xdr:colOff>
      <xdr:row>93</xdr:row>
      <xdr:rowOff>147864</xdr:rowOff>
    </xdr:to>
    <xdr:cxnSp macro="">
      <xdr:nvCxnSpPr>
        <xdr:cNvPr id="916" name="直線コネクタ 915">
          <a:extLst>
            <a:ext uri="{FF2B5EF4-FFF2-40B4-BE49-F238E27FC236}">
              <a16:creationId xmlns:a16="http://schemas.microsoft.com/office/drawing/2014/main" xmlns="" id="{00000000-0008-0000-0600-000094030000}"/>
            </a:ext>
          </a:extLst>
        </xdr:cNvPr>
        <xdr:cNvCxnSpPr/>
      </xdr:nvCxnSpPr>
      <xdr:spPr>
        <a:xfrm>
          <a:off x="18288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93</xdr:row>
      <xdr:rowOff>5641</xdr:rowOff>
    </xdr:from>
    <xdr:ext cx="467179" cy="259045"/>
    <xdr:sp macro="" textlink="">
      <xdr:nvSpPr>
        <xdr:cNvPr id="917" name="テキスト ボックス 916">
          <a:extLst>
            <a:ext uri="{FF2B5EF4-FFF2-40B4-BE49-F238E27FC236}">
              <a16:creationId xmlns:a16="http://schemas.microsoft.com/office/drawing/2014/main" xmlns="" id="{00000000-0008-0000-0600-000095030000}"/>
            </a:ext>
          </a:extLst>
        </xdr:cNvPr>
        <xdr:cNvSpPr txBox="1"/>
      </xdr:nvSpPr>
      <xdr:spPr>
        <a:xfrm>
          <a:off x="17820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164193</xdr:rowOff>
    </xdr:from>
    <xdr:to>
      <xdr:col>120</xdr:col>
      <xdr:colOff>114300</xdr:colOff>
      <xdr:row>91</xdr:row>
      <xdr:rowOff>164193</xdr:rowOff>
    </xdr:to>
    <xdr:cxnSp macro="">
      <xdr:nvCxnSpPr>
        <xdr:cNvPr id="918" name="直線コネクタ 917">
          <a:extLst>
            <a:ext uri="{FF2B5EF4-FFF2-40B4-BE49-F238E27FC236}">
              <a16:creationId xmlns:a16="http://schemas.microsoft.com/office/drawing/2014/main" xmlns="" id="{00000000-0008-0000-0600-000096030000}"/>
            </a:ext>
          </a:extLst>
        </xdr:cNvPr>
        <xdr:cNvCxnSpPr/>
      </xdr:nvCxnSpPr>
      <xdr:spPr>
        <a:xfrm>
          <a:off x="18288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91</xdr:row>
      <xdr:rowOff>21970</xdr:rowOff>
    </xdr:from>
    <xdr:ext cx="467179" cy="259045"/>
    <xdr:sp macro="" textlink="">
      <xdr:nvSpPr>
        <xdr:cNvPr id="919" name="テキスト ボックス 918">
          <a:extLst>
            <a:ext uri="{FF2B5EF4-FFF2-40B4-BE49-F238E27FC236}">
              <a16:creationId xmlns:a16="http://schemas.microsoft.com/office/drawing/2014/main" xmlns="" id="{00000000-0008-0000-0600-000097030000}"/>
            </a:ext>
          </a:extLst>
        </xdr:cNvPr>
        <xdr:cNvSpPr txBox="1"/>
      </xdr:nvSpPr>
      <xdr:spPr>
        <a:xfrm>
          <a:off x="17820821" y="15623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9071</xdr:rowOff>
    </xdr:from>
    <xdr:to>
      <xdr:col>120</xdr:col>
      <xdr:colOff>114300</xdr:colOff>
      <xdr:row>90</xdr:row>
      <xdr:rowOff>9071</xdr:rowOff>
    </xdr:to>
    <xdr:cxnSp macro="">
      <xdr:nvCxnSpPr>
        <xdr:cNvPr id="920" name="直線コネクタ 919">
          <a:extLst>
            <a:ext uri="{FF2B5EF4-FFF2-40B4-BE49-F238E27FC236}">
              <a16:creationId xmlns:a16="http://schemas.microsoft.com/office/drawing/2014/main" xmlns="" id="{00000000-0008-0000-0600-000098030000}"/>
            </a:ext>
          </a:extLst>
        </xdr:cNvPr>
        <xdr:cNvCxnSpPr/>
      </xdr:nvCxnSpPr>
      <xdr:spPr>
        <a:xfrm>
          <a:off x="18288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89</xdr:row>
      <xdr:rowOff>38298</xdr:rowOff>
    </xdr:from>
    <xdr:ext cx="531299" cy="259045"/>
    <xdr:sp macro="" textlink="">
      <xdr:nvSpPr>
        <xdr:cNvPr id="921" name="テキスト ボックス 920">
          <a:extLst>
            <a:ext uri="{FF2B5EF4-FFF2-40B4-BE49-F238E27FC236}">
              <a16:creationId xmlns:a16="http://schemas.microsoft.com/office/drawing/2014/main" xmlns="" id="{00000000-0008-0000-0600-000099030000}"/>
            </a:ext>
          </a:extLst>
        </xdr:cNvPr>
        <xdr:cNvSpPr txBox="1"/>
      </xdr:nvSpPr>
      <xdr:spPr>
        <a:xfrm>
          <a:off x="17756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22" name="直線コネクタ 921">
          <a:extLst>
            <a:ext uri="{FF2B5EF4-FFF2-40B4-BE49-F238E27FC236}">
              <a16:creationId xmlns:a16="http://schemas.microsoft.com/office/drawing/2014/main" xmlns="" id="{00000000-0008-0000-0600-00009A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87</xdr:row>
      <xdr:rowOff>54627</xdr:rowOff>
    </xdr:from>
    <xdr:ext cx="531299" cy="259045"/>
    <xdr:sp macro="" textlink="">
      <xdr:nvSpPr>
        <xdr:cNvPr id="923" name="テキスト ボックス 922">
          <a:extLst>
            <a:ext uri="{FF2B5EF4-FFF2-40B4-BE49-F238E27FC236}">
              <a16:creationId xmlns:a16="http://schemas.microsoft.com/office/drawing/2014/main" xmlns="" id="{00000000-0008-0000-0600-00009B030000}"/>
            </a:ext>
          </a:extLst>
        </xdr:cNvPr>
        <xdr:cNvSpPr txBox="1"/>
      </xdr:nvSpPr>
      <xdr:spPr>
        <a:xfrm>
          <a:off x="17756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24" name="前年度繰上充用金グラフ枠">
          <a:extLst>
            <a:ext uri="{FF2B5EF4-FFF2-40B4-BE49-F238E27FC236}">
              <a16:creationId xmlns:a16="http://schemas.microsoft.com/office/drawing/2014/main" xmlns="" id="{00000000-0008-0000-0600-00009C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90</xdr:row>
      <xdr:rowOff>88429</xdr:rowOff>
    </xdr:from>
    <xdr:to>
      <xdr:col>116</xdr:col>
      <xdr:colOff>62864</xdr:colOff>
      <xdr:row>99</xdr:row>
      <xdr:rowOff>98879</xdr:rowOff>
    </xdr:to>
    <xdr:cxnSp macro="">
      <xdr:nvCxnSpPr>
        <xdr:cNvPr id="925" name="直線コネクタ 924">
          <a:extLst>
            <a:ext uri="{FF2B5EF4-FFF2-40B4-BE49-F238E27FC236}">
              <a16:creationId xmlns:a16="http://schemas.microsoft.com/office/drawing/2014/main" xmlns="" id="{00000000-0008-0000-0600-00009D030000}"/>
            </a:ext>
          </a:extLst>
        </xdr:cNvPr>
        <xdr:cNvCxnSpPr/>
      </xdr:nvCxnSpPr>
      <xdr:spPr>
        <a:xfrm flipV="1">
          <a:off x="22159595" y="15518929"/>
          <a:ext cx="1269" cy="155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145832</xdr:rowOff>
    </xdr:from>
    <xdr:ext cx="249299" cy="259045"/>
    <xdr:sp macro="" textlink="">
      <xdr:nvSpPr>
        <xdr:cNvPr id="926" name="前年度繰上充用金最小値テキスト">
          <a:extLst>
            <a:ext uri="{FF2B5EF4-FFF2-40B4-BE49-F238E27FC236}">
              <a16:creationId xmlns:a16="http://schemas.microsoft.com/office/drawing/2014/main" xmlns="" id="{00000000-0008-0000-0600-00009E030000}"/>
            </a:ext>
          </a:extLst>
        </xdr:cNvPr>
        <xdr:cNvSpPr txBox="1"/>
      </xdr:nvSpPr>
      <xdr:spPr>
        <a:xfrm>
          <a:off x="22212300" y="171193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98879</xdr:rowOff>
    </xdr:from>
    <xdr:to>
      <xdr:col>116</xdr:col>
      <xdr:colOff>152400</xdr:colOff>
      <xdr:row>99</xdr:row>
      <xdr:rowOff>98879</xdr:rowOff>
    </xdr:to>
    <xdr:cxnSp macro="">
      <xdr:nvCxnSpPr>
        <xdr:cNvPr id="927" name="直線コネクタ 926">
          <a:extLst>
            <a:ext uri="{FF2B5EF4-FFF2-40B4-BE49-F238E27FC236}">
              <a16:creationId xmlns:a16="http://schemas.microsoft.com/office/drawing/2014/main" xmlns="" id="{00000000-0008-0000-0600-00009F030000}"/>
            </a:ext>
          </a:extLst>
        </xdr:cNvPr>
        <xdr:cNvCxnSpPr/>
      </xdr:nvCxnSpPr>
      <xdr:spPr>
        <a:xfrm>
          <a:off x="22072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89</xdr:row>
      <xdr:rowOff>35106</xdr:rowOff>
    </xdr:from>
    <xdr:ext cx="469744" cy="259045"/>
    <xdr:sp macro="" textlink="">
      <xdr:nvSpPr>
        <xdr:cNvPr id="928" name="前年度繰上充用金最大値テキスト">
          <a:extLst>
            <a:ext uri="{FF2B5EF4-FFF2-40B4-BE49-F238E27FC236}">
              <a16:creationId xmlns:a16="http://schemas.microsoft.com/office/drawing/2014/main" xmlns="" id="{00000000-0008-0000-0600-0000A0030000}"/>
            </a:ext>
          </a:extLst>
        </xdr:cNvPr>
        <xdr:cNvSpPr txBox="1"/>
      </xdr:nvSpPr>
      <xdr:spPr>
        <a:xfrm>
          <a:off x="22212300" y="15294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90</xdr:row>
      <xdr:rowOff>88429</xdr:rowOff>
    </xdr:from>
    <xdr:to>
      <xdr:col>116</xdr:col>
      <xdr:colOff>152400</xdr:colOff>
      <xdr:row>90</xdr:row>
      <xdr:rowOff>88429</xdr:rowOff>
    </xdr:to>
    <xdr:cxnSp macro="">
      <xdr:nvCxnSpPr>
        <xdr:cNvPr id="929" name="直線コネクタ 928">
          <a:extLst>
            <a:ext uri="{FF2B5EF4-FFF2-40B4-BE49-F238E27FC236}">
              <a16:creationId xmlns:a16="http://schemas.microsoft.com/office/drawing/2014/main" xmlns="" id="{00000000-0008-0000-0600-0000A1030000}"/>
            </a:ext>
          </a:extLst>
        </xdr:cNvPr>
        <xdr:cNvCxnSpPr/>
      </xdr:nvCxnSpPr>
      <xdr:spPr>
        <a:xfrm>
          <a:off x="22072600" y="15518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99</xdr:row>
      <xdr:rowOff>98879</xdr:rowOff>
    </xdr:from>
    <xdr:to>
      <xdr:col>116</xdr:col>
      <xdr:colOff>63500</xdr:colOff>
      <xdr:row>99</xdr:row>
      <xdr:rowOff>98879</xdr:rowOff>
    </xdr:to>
    <xdr:cxnSp macro="">
      <xdr:nvCxnSpPr>
        <xdr:cNvPr id="930" name="直線コネクタ 929">
          <a:extLst>
            <a:ext uri="{FF2B5EF4-FFF2-40B4-BE49-F238E27FC236}">
              <a16:creationId xmlns:a16="http://schemas.microsoft.com/office/drawing/2014/main" xmlns="" id="{00000000-0008-0000-0600-0000A2030000}"/>
            </a:ext>
          </a:extLst>
        </xdr:cNvPr>
        <xdr:cNvCxnSpPr/>
      </xdr:nvCxnSpPr>
      <xdr:spPr>
        <a:xfrm>
          <a:off x="21323300" y="17072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63281</xdr:rowOff>
    </xdr:from>
    <xdr:ext cx="313932" cy="259045"/>
    <xdr:sp macro="" textlink="">
      <xdr:nvSpPr>
        <xdr:cNvPr id="931" name="前年度繰上充用金平均値テキスト">
          <a:extLst>
            <a:ext uri="{FF2B5EF4-FFF2-40B4-BE49-F238E27FC236}">
              <a16:creationId xmlns:a16="http://schemas.microsoft.com/office/drawing/2014/main" xmlns="" id="{00000000-0008-0000-0600-0000A3030000}"/>
            </a:ext>
          </a:extLst>
        </xdr:cNvPr>
        <xdr:cNvSpPr txBox="1"/>
      </xdr:nvSpPr>
      <xdr:spPr>
        <a:xfrm>
          <a:off x="22212300" y="16865381"/>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99</xdr:row>
      <xdr:rowOff>40404</xdr:rowOff>
    </xdr:from>
    <xdr:to>
      <xdr:col>116</xdr:col>
      <xdr:colOff>114300</xdr:colOff>
      <xdr:row>99</xdr:row>
      <xdr:rowOff>142004</xdr:rowOff>
    </xdr:to>
    <xdr:sp macro="" textlink="">
      <xdr:nvSpPr>
        <xdr:cNvPr id="932" name="フローチャート: 判断 931">
          <a:extLst>
            <a:ext uri="{FF2B5EF4-FFF2-40B4-BE49-F238E27FC236}">
              <a16:creationId xmlns:a16="http://schemas.microsoft.com/office/drawing/2014/main" xmlns="" id="{00000000-0008-0000-0600-0000A4030000}"/>
            </a:ext>
          </a:extLst>
        </xdr:cNvPr>
        <xdr:cNvSpPr/>
      </xdr:nvSpPr>
      <xdr:spPr>
        <a:xfrm>
          <a:off x="22110700" y="17013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99</xdr:row>
      <xdr:rowOff>98879</xdr:rowOff>
    </xdr:from>
    <xdr:to>
      <xdr:col>111</xdr:col>
      <xdr:colOff>177800</xdr:colOff>
      <xdr:row>99</xdr:row>
      <xdr:rowOff>98879</xdr:rowOff>
    </xdr:to>
    <xdr:cxnSp macro="">
      <xdr:nvCxnSpPr>
        <xdr:cNvPr id="933" name="直線コネクタ 932">
          <a:extLst>
            <a:ext uri="{FF2B5EF4-FFF2-40B4-BE49-F238E27FC236}">
              <a16:creationId xmlns:a16="http://schemas.microsoft.com/office/drawing/2014/main" xmlns="" id="{00000000-0008-0000-0600-0000A5030000}"/>
            </a:ext>
          </a:extLst>
        </xdr:cNvPr>
        <xdr:cNvCxnSpPr/>
      </xdr:nvCxnSpPr>
      <xdr:spPr>
        <a:xfrm>
          <a:off x="20434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99</xdr:row>
      <xdr:rowOff>39914</xdr:rowOff>
    </xdr:from>
    <xdr:to>
      <xdr:col>112</xdr:col>
      <xdr:colOff>38100</xdr:colOff>
      <xdr:row>99</xdr:row>
      <xdr:rowOff>141514</xdr:rowOff>
    </xdr:to>
    <xdr:sp macro="" textlink="">
      <xdr:nvSpPr>
        <xdr:cNvPr id="934" name="フローチャート: 判断 933">
          <a:extLst>
            <a:ext uri="{FF2B5EF4-FFF2-40B4-BE49-F238E27FC236}">
              <a16:creationId xmlns:a16="http://schemas.microsoft.com/office/drawing/2014/main" xmlns="" id="{00000000-0008-0000-0600-0000A6030000}"/>
            </a:ext>
          </a:extLst>
        </xdr:cNvPr>
        <xdr:cNvSpPr/>
      </xdr:nvSpPr>
      <xdr:spPr>
        <a:xfrm>
          <a:off x="21272500" y="17013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97</xdr:row>
      <xdr:rowOff>158041</xdr:rowOff>
    </xdr:from>
    <xdr:ext cx="313932" cy="259045"/>
    <xdr:sp macro="" textlink="">
      <xdr:nvSpPr>
        <xdr:cNvPr id="935" name="テキスト ボックス 934">
          <a:extLst>
            <a:ext uri="{FF2B5EF4-FFF2-40B4-BE49-F238E27FC236}">
              <a16:creationId xmlns:a16="http://schemas.microsoft.com/office/drawing/2014/main" xmlns="" id="{00000000-0008-0000-0600-0000A7030000}"/>
            </a:ext>
          </a:extLst>
        </xdr:cNvPr>
        <xdr:cNvSpPr txBox="1"/>
      </xdr:nvSpPr>
      <xdr:spPr>
        <a:xfrm>
          <a:off x="21166333" y="1678869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99</xdr:row>
      <xdr:rowOff>98879</xdr:rowOff>
    </xdr:from>
    <xdr:to>
      <xdr:col>107</xdr:col>
      <xdr:colOff>50800</xdr:colOff>
      <xdr:row>99</xdr:row>
      <xdr:rowOff>98879</xdr:rowOff>
    </xdr:to>
    <xdr:cxnSp macro="">
      <xdr:nvCxnSpPr>
        <xdr:cNvPr id="936" name="直線コネクタ 935">
          <a:extLst>
            <a:ext uri="{FF2B5EF4-FFF2-40B4-BE49-F238E27FC236}">
              <a16:creationId xmlns:a16="http://schemas.microsoft.com/office/drawing/2014/main" xmlns="" id="{00000000-0008-0000-0600-0000A8030000}"/>
            </a:ext>
          </a:extLst>
        </xdr:cNvPr>
        <xdr:cNvCxnSpPr/>
      </xdr:nvCxnSpPr>
      <xdr:spPr>
        <a:xfrm>
          <a:off x="19545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99</xdr:row>
      <xdr:rowOff>39261</xdr:rowOff>
    </xdr:from>
    <xdr:to>
      <xdr:col>107</xdr:col>
      <xdr:colOff>101600</xdr:colOff>
      <xdr:row>99</xdr:row>
      <xdr:rowOff>140861</xdr:rowOff>
    </xdr:to>
    <xdr:sp macro="" textlink="">
      <xdr:nvSpPr>
        <xdr:cNvPr id="937" name="フローチャート: 判断 936">
          <a:extLst>
            <a:ext uri="{FF2B5EF4-FFF2-40B4-BE49-F238E27FC236}">
              <a16:creationId xmlns:a16="http://schemas.microsoft.com/office/drawing/2014/main" xmlns="" id="{00000000-0008-0000-0600-0000A9030000}"/>
            </a:ext>
          </a:extLst>
        </xdr:cNvPr>
        <xdr:cNvSpPr/>
      </xdr:nvSpPr>
      <xdr:spPr>
        <a:xfrm>
          <a:off x="20383500" y="17012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97</xdr:row>
      <xdr:rowOff>157388</xdr:rowOff>
    </xdr:from>
    <xdr:ext cx="313932" cy="259045"/>
    <xdr:sp macro="" textlink="">
      <xdr:nvSpPr>
        <xdr:cNvPr id="938" name="テキスト ボックス 937">
          <a:extLst>
            <a:ext uri="{FF2B5EF4-FFF2-40B4-BE49-F238E27FC236}">
              <a16:creationId xmlns:a16="http://schemas.microsoft.com/office/drawing/2014/main" xmlns="" id="{00000000-0008-0000-0600-0000AA030000}"/>
            </a:ext>
          </a:extLst>
        </xdr:cNvPr>
        <xdr:cNvSpPr txBox="1"/>
      </xdr:nvSpPr>
      <xdr:spPr>
        <a:xfrm>
          <a:off x="20277333" y="167880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99</xdr:row>
      <xdr:rowOff>98879</xdr:rowOff>
    </xdr:from>
    <xdr:to>
      <xdr:col>102</xdr:col>
      <xdr:colOff>114300</xdr:colOff>
      <xdr:row>99</xdr:row>
      <xdr:rowOff>98879</xdr:rowOff>
    </xdr:to>
    <xdr:cxnSp macro="">
      <xdr:nvCxnSpPr>
        <xdr:cNvPr id="939" name="直線コネクタ 938">
          <a:extLst>
            <a:ext uri="{FF2B5EF4-FFF2-40B4-BE49-F238E27FC236}">
              <a16:creationId xmlns:a16="http://schemas.microsoft.com/office/drawing/2014/main" xmlns="" id="{00000000-0008-0000-0600-0000AB030000}"/>
            </a:ext>
          </a:extLst>
        </xdr:cNvPr>
        <xdr:cNvCxnSpPr/>
      </xdr:nvCxnSpPr>
      <xdr:spPr>
        <a:xfrm>
          <a:off x="18656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99</xdr:row>
      <xdr:rowOff>37629</xdr:rowOff>
    </xdr:from>
    <xdr:to>
      <xdr:col>102</xdr:col>
      <xdr:colOff>165100</xdr:colOff>
      <xdr:row>99</xdr:row>
      <xdr:rowOff>139229</xdr:rowOff>
    </xdr:to>
    <xdr:sp macro="" textlink="">
      <xdr:nvSpPr>
        <xdr:cNvPr id="940" name="フローチャート: 判断 939">
          <a:extLst>
            <a:ext uri="{FF2B5EF4-FFF2-40B4-BE49-F238E27FC236}">
              <a16:creationId xmlns:a16="http://schemas.microsoft.com/office/drawing/2014/main" xmlns="" id="{00000000-0008-0000-0600-0000AC030000}"/>
            </a:ext>
          </a:extLst>
        </xdr:cNvPr>
        <xdr:cNvSpPr/>
      </xdr:nvSpPr>
      <xdr:spPr>
        <a:xfrm>
          <a:off x="19494500" y="17011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97</xdr:row>
      <xdr:rowOff>155756</xdr:rowOff>
    </xdr:from>
    <xdr:ext cx="313932" cy="259045"/>
    <xdr:sp macro="" textlink="">
      <xdr:nvSpPr>
        <xdr:cNvPr id="941" name="テキスト ボックス 940">
          <a:extLst>
            <a:ext uri="{FF2B5EF4-FFF2-40B4-BE49-F238E27FC236}">
              <a16:creationId xmlns:a16="http://schemas.microsoft.com/office/drawing/2014/main" xmlns="" id="{00000000-0008-0000-0600-0000AD030000}"/>
            </a:ext>
          </a:extLst>
        </xdr:cNvPr>
        <xdr:cNvSpPr txBox="1"/>
      </xdr:nvSpPr>
      <xdr:spPr>
        <a:xfrm>
          <a:off x="19388333" y="1678640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99</xdr:row>
      <xdr:rowOff>37302</xdr:rowOff>
    </xdr:from>
    <xdr:to>
      <xdr:col>98</xdr:col>
      <xdr:colOff>38100</xdr:colOff>
      <xdr:row>99</xdr:row>
      <xdr:rowOff>138902</xdr:rowOff>
    </xdr:to>
    <xdr:sp macro="" textlink="">
      <xdr:nvSpPr>
        <xdr:cNvPr id="942" name="フローチャート: 判断 941">
          <a:extLst>
            <a:ext uri="{FF2B5EF4-FFF2-40B4-BE49-F238E27FC236}">
              <a16:creationId xmlns:a16="http://schemas.microsoft.com/office/drawing/2014/main" xmlns="" id="{00000000-0008-0000-0600-0000AE030000}"/>
            </a:ext>
          </a:extLst>
        </xdr:cNvPr>
        <xdr:cNvSpPr/>
      </xdr:nvSpPr>
      <xdr:spPr>
        <a:xfrm>
          <a:off x="18605500" y="17010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97</xdr:row>
      <xdr:rowOff>155429</xdr:rowOff>
    </xdr:from>
    <xdr:ext cx="313932" cy="259045"/>
    <xdr:sp macro="" textlink="">
      <xdr:nvSpPr>
        <xdr:cNvPr id="943" name="テキスト ボックス 942">
          <a:extLst>
            <a:ext uri="{FF2B5EF4-FFF2-40B4-BE49-F238E27FC236}">
              <a16:creationId xmlns:a16="http://schemas.microsoft.com/office/drawing/2014/main" xmlns="" id="{00000000-0008-0000-0600-0000AF030000}"/>
            </a:ext>
          </a:extLst>
        </xdr:cNvPr>
        <xdr:cNvSpPr txBox="1"/>
      </xdr:nvSpPr>
      <xdr:spPr>
        <a:xfrm>
          <a:off x="18499333" y="167860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44" name="テキスト ボックス 943">
          <a:extLst>
            <a:ext uri="{FF2B5EF4-FFF2-40B4-BE49-F238E27FC236}">
              <a16:creationId xmlns:a16="http://schemas.microsoft.com/office/drawing/2014/main" xmlns="" id="{00000000-0008-0000-0600-0000B0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45" name="テキスト ボックス 944">
          <a:extLst>
            <a:ext uri="{FF2B5EF4-FFF2-40B4-BE49-F238E27FC236}">
              <a16:creationId xmlns:a16="http://schemas.microsoft.com/office/drawing/2014/main" xmlns="" id="{00000000-0008-0000-0600-0000B1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46" name="テキスト ボックス 945">
          <a:extLst>
            <a:ext uri="{FF2B5EF4-FFF2-40B4-BE49-F238E27FC236}">
              <a16:creationId xmlns:a16="http://schemas.microsoft.com/office/drawing/2014/main" xmlns="" id="{00000000-0008-0000-0600-0000B2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47" name="テキスト ボックス 946">
          <a:extLst>
            <a:ext uri="{FF2B5EF4-FFF2-40B4-BE49-F238E27FC236}">
              <a16:creationId xmlns:a16="http://schemas.microsoft.com/office/drawing/2014/main" xmlns="" id="{00000000-0008-0000-0600-0000B3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48" name="テキスト ボックス 947">
          <a:extLst>
            <a:ext uri="{FF2B5EF4-FFF2-40B4-BE49-F238E27FC236}">
              <a16:creationId xmlns:a16="http://schemas.microsoft.com/office/drawing/2014/main" xmlns="" id="{00000000-0008-0000-0600-0000B4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99</xdr:row>
      <xdr:rowOff>48079</xdr:rowOff>
    </xdr:from>
    <xdr:to>
      <xdr:col>116</xdr:col>
      <xdr:colOff>114300</xdr:colOff>
      <xdr:row>99</xdr:row>
      <xdr:rowOff>149679</xdr:rowOff>
    </xdr:to>
    <xdr:sp macro="" textlink="">
      <xdr:nvSpPr>
        <xdr:cNvPr id="949" name="楕円 948">
          <a:extLst>
            <a:ext uri="{FF2B5EF4-FFF2-40B4-BE49-F238E27FC236}">
              <a16:creationId xmlns:a16="http://schemas.microsoft.com/office/drawing/2014/main" xmlns="" id="{00000000-0008-0000-0600-0000B5030000}"/>
            </a:ext>
          </a:extLst>
        </xdr:cNvPr>
        <xdr:cNvSpPr/>
      </xdr:nvSpPr>
      <xdr:spPr>
        <a:xfrm>
          <a:off x="221107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99</xdr:row>
      <xdr:rowOff>18832</xdr:rowOff>
    </xdr:from>
    <xdr:ext cx="249299" cy="259045"/>
    <xdr:sp macro="" textlink="">
      <xdr:nvSpPr>
        <xdr:cNvPr id="950" name="前年度繰上充用金該当値テキスト">
          <a:extLst>
            <a:ext uri="{FF2B5EF4-FFF2-40B4-BE49-F238E27FC236}">
              <a16:creationId xmlns:a16="http://schemas.microsoft.com/office/drawing/2014/main" xmlns="" id="{00000000-0008-0000-0600-0000B6030000}"/>
            </a:ext>
          </a:extLst>
        </xdr:cNvPr>
        <xdr:cNvSpPr txBox="1"/>
      </xdr:nvSpPr>
      <xdr:spPr>
        <a:xfrm>
          <a:off x="22212300" y="169923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99</xdr:row>
      <xdr:rowOff>48079</xdr:rowOff>
    </xdr:from>
    <xdr:to>
      <xdr:col>112</xdr:col>
      <xdr:colOff>38100</xdr:colOff>
      <xdr:row>99</xdr:row>
      <xdr:rowOff>149679</xdr:rowOff>
    </xdr:to>
    <xdr:sp macro="" textlink="">
      <xdr:nvSpPr>
        <xdr:cNvPr id="951" name="楕円 950">
          <a:extLst>
            <a:ext uri="{FF2B5EF4-FFF2-40B4-BE49-F238E27FC236}">
              <a16:creationId xmlns:a16="http://schemas.microsoft.com/office/drawing/2014/main" xmlns="" id="{00000000-0008-0000-0600-0000B7030000}"/>
            </a:ext>
          </a:extLst>
        </xdr:cNvPr>
        <xdr:cNvSpPr/>
      </xdr:nvSpPr>
      <xdr:spPr>
        <a:xfrm>
          <a:off x="21272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140806</xdr:rowOff>
    </xdr:from>
    <xdr:ext cx="249299" cy="259045"/>
    <xdr:sp macro="" textlink="">
      <xdr:nvSpPr>
        <xdr:cNvPr id="952" name="テキスト ボックス 951">
          <a:extLst>
            <a:ext uri="{FF2B5EF4-FFF2-40B4-BE49-F238E27FC236}">
              <a16:creationId xmlns:a16="http://schemas.microsoft.com/office/drawing/2014/main" xmlns="" id="{00000000-0008-0000-0600-0000B8030000}"/>
            </a:ext>
          </a:extLst>
        </xdr:cNvPr>
        <xdr:cNvSpPr txBox="1"/>
      </xdr:nvSpPr>
      <xdr:spPr>
        <a:xfrm>
          <a:off x="21198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99</xdr:row>
      <xdr:rowOff>48079</xdr:rowOff>
    </xdr:from>
    <xdr:to>
      <xdr:col>107</xdr:col>
      <xdr:colOff>101600</xdr:colOff>
      <xdr:row>99</xdr:row>
      <xdr:rowOff>149679</xdr:rowOff>
    </xdr:to>
    <xdr:sp macro="" textlink="">
      <xdr:nvSpPr>
        <xdr:cNvPr id="953" name="楕円 952">
          <a:extLst>
            <a:ext uri="{FF2B5EF4-FFF2-40B4-BE49-F238E27FC236}">
              <a16:creationId xmlns:a16="http://schemas.microsoft.com/office/drawing/2014/main" xmlns="" id="{00000000-0008-0000-0600-0000B9030000}"/>
            </a:ext>
          </a:extLst>
        </xdr:cNvPr>
        <xdr:cNvSpPr/>
      </xdr:nvSpPr>
      <xdr:spPr>
        <a:xfrm>
          <a:off x="20383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140806</xdr:rowOff>
    </xdr:from>
    <xdr:ext cx="249299" cy="259045"/>
    <xdr:sp macro="" textlink="">
      <xdr:nvSpPr>
        <xdr:cNvPr id="954" name="テキスト ボックス 953">
          <a:extLst>
            <a:ext uri="{FF2B5EF4-FFF2-40B4-BE49-F238E27FC236}">
              <a16:creationId xmlns:a16="http://schemas.microsoft.com/office/drawing/2014/main" xmlns="" id="{00000000-0008-0000-0600-0000BA030000}"/>
            </a:ext>
          </a:extLst>
        </xdr:cNvPr>
        <xdr:cNvSpPr txBox="1"/>
      </xdr:nvSpPr>
      <xdr:spPr>
        <a:xfrm>
          <a:off x="20309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99</xdr:row>
      <xdr:rowOff>48079</xdr:rowOff>
    </xdr:from>
    <xdr:to>
      <xdr:col>102</xdr:col>
      <xdr:colOff>165100</xdr:colOff>
      <xdr:row>99</xdr:row>
      <xdr:rowOff>149679</xdr:rowOff>
    </xdr:to>
    <xdr:sp macro="" textlink="">
      <xdr:nvSpPr>
        <xdr:cNvPr id="955" name="楕円 954">
          <a:extLst>
            <a:ext uri="{FF2B5EF4-FFF2-40B4-BE49-F238E27FC236}">
              <a16:creationId xmlns:a16="http://schemas.microsoft.com/office/drawing/2014/main" xmlns="" id="{00000000-0008-0000-0600-0000BB030000}"/>
            </a:ext>
          </a:extLst>
        </xdr:cNvPr>
        <xdr:cNvSpPr/>
      </xdr:nvSpPr>
      <xdr:spPr>
        <a:xfrm>
          <a:off x="19494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140806</xdr:rowOff>
    </xdr:from>
    <xdr:ext cx="249299" cy="259045"/>
    <xdr:sp macro="" textlink="">
      <xdr:nvSpPr>
        <xdr:cNvPr id="956" name="テキスト ボックス 955">
          <a:extLst>
            <a:ext uri="{FF2B5EF4-FFF2-40B4-BE49-F238E27FC236}">
              <a16:creationId xmlns:a16="http://schemas.microsoft.com/office/drawing/2014/main" xmlns="" id="{00000000-0008-0000-0600-0000BC030000}"/>
            </a:ext>
          </a:extLst>
        </xdr:cNvPr>
        <xdr:cNvSpPr txBox="1"/>
      </xdr:nvSpPr>
      <xdr:spPr>
        <a:xfrm>
          <a:off x="19420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99</xdr:row>
      <xdr:rowOff>48079</xdr:rowOff>
    </xdr:from>
    <xdr:to>
      <xdr:col>98</xdr:col>
      <xdr:colOff>38100</xdr:colOff>
      <xdr:row>99</xdr:row>
      <xdr:rowOff>149679</xdr:rowOff>
    </xdr:to>
    <xdr:sp macro="" textlink="">
      <xdr:nvSpPr>
        <xdr:cNvPr id="957" name="楕円 956">
          <a:extLst>
            <a:ext uri="{FF2B5EF4-FFF2-40B4-BE49-F238E27FC236}">
              <a16:creationId xmlns:a16="http://schemas.microsoft.com/office/drawing/2014/main" xmlns="" id="{00000000-0008-0000-0600-0000BD030000}"/>
            </a:ext>
          </a:extLst>
        </xdr:cNvPr>
        <xdr:cNvSpPr/>
      </xdr:nvSpPr>
      <xdr:spPr>
        <a:xfrm>
          <a:off x="18605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140806</xdr:rowOff>
    </xdr:from>
    <xdr:ext cx="249299" cy="259045"/>
    <xdr:sp macro="" textlink="">
      <xdr:nvSpPr>
        <xdr:cNvPr id="958" name="テキスト ボックス 957">
          <a:extLst>
            <a:ext uri="{FF2B5EF4-FFF2-40B4-BE49-F238E27FC236}">
              <a16:creationId xmlns:a16="http://schemas.microsoft.com/office/drawing/2014/main" xmlns="" id="{00000000-0008-0000-0600-0000BE030000}"/>
            </a:ext>
          </a:extLst>
        </xdr:cNvPr>
        <xdr:cNvSpPr txBox="1"/>
      </xdr:nvSpPr>
      <xdr:spPr>
        <a:xfrm>
          <a:off x="1853165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59" name="正方形/長方形 958">
          <a:extLst>
            <a:ext uri="{FF2B5EF4-FFF2-40B4-BE49-F238E27FC236}">
              <a16:creationId xmlns:a16="http://schemas.microsoft.com/office/drawing/2014/main" xmlns="" id="{00000000-0008-0000-0600-0000BF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60" name="正方形/長方形 959">
          <a:extLst>
            <a:ext uri="{FF2B5EF4-FFF2-40B4-BE49-F238E27FC236}">
              <a16:creationId xmlns:a16="http://schemas.microsoft.com/office/drawing/2014/main" xmlns="" id="{00000000-0008-0000-0600-0000C0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61" name="テキスト ボックス 960">
          <a:extLst>
            <a:ext uri="{FF2B5EF4-FFF2-40B4-BE49-F238E27FC236}">
              <a16:creationId xmlns:a16="http://schemas.microsoft.com/office/drawing/2014/main" xmlns="" id="{00000000-0008-0000-0600-0000C1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歳出決算総額は、住民一人当たり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681,214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円となっており、前年度（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660,516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％の増加となっている。これは光ファイバー網整備事業の実施による普通建設事業費の大幅な増加に加え、補助費等の増加が要因となっている。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人件費は、退職手当の減により決算額が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％減少したものの、人口が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減少したことにより、住民一人当たりのコストが前年度と比較して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％の増加となっており、依然として類似団体平均値を上回っている。 </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物件費は、総合相談支援事業の増等により、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増加したものの、昨年度に引き続き類似団体平均値を下回っている。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扶助費は、子育て世帯への臨時特別給付金給付事業の完了による減等により、前年度と比較して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の減少となっており、昨年度に引き続き類似団体平均値を下回っている。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普通建設事業費は、新規整備が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44.4%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と減少したものの、更新整備が光ファイバー網整備事業の増等により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19.8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％の増加となったことから、普通建設事業費全体で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％の増加となっている。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xmlns=""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xmlns=""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xmlns=""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xmlns=""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山口県長門市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xmlns=""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xmlns=""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xmlns=""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xmlns=""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xmlns=""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xmlns=""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31,664
31,214
357.31
23,301,596
21,569,963
1,540,987
12,624,976
20,700,251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xmlns=""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xmlns=""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xmlns=""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6.0
8.4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xmlns=""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xmlns=""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xmlns=""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xmlns=""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xmlns=""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xmlns=""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xmlns=""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xmlns=""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xmlns=""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xmlns=""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xmlns=""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xmlns=""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xmlns=""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xmlns=""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xmlns=""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xmlns=""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xmlns=""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xmlns=""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xmlns=""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xmlns=""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xmlns=""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xmlns=""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xmlns=""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xmlns=""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xmlns=""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xmlns=""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xmlns=""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xmlns=""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xmlns=""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xmlns=""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xmlns=""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xmlns=""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xmlns=""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xmlns=""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xmlns=""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xmlns=""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xmlns=""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xmlns=""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xmlns=""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xmlns=""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xmlns=""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37592</xdr:rowOff>
    </xdr:from>
    <xdr:to>
      <xdr:col>24</xdr:col>
      <xdr:colOff>62865</xdr:colOff>
      <xdr:row>37</xdr:row>
      <xdr:rowOff>149987</xdr:rowOff>
    </xdr:to>
    <xdr:cxnSp macro="">
      <xdr:nvCxnSpPr>
        <xdr:cNvPr id="56" name="直線コネクタ 55">
          <a:extLst>
            <a:ext uri="{FF2B5EF4-FFF2-40B4-BE49-F238E27FC236}">
              <a16:creationId xmlns:a16="http://schemas.microsoft.com/office/drawing/2014/main" xmlns="" id="{00000000-0008-0000-0700-000038000000}"/>
            </a:ext>
          </a:extLst>
        </xdr:cNvPr>
        <xdr:cNvCxnSpPr/>
      </xdr:nvCxnSpPr>
      <xdr:spPr>
        <a:xfrm flipV="1">
          <a:off x="4633595" y="5181092"/>
          <a:ext cx="1270" cy="13125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153814</xdr:rowOff>
    </xdr:from>
    <xdr:ext cx="469744" cy="259045"/>
    <xdr:sp macro="" textlink="">
      <xdr:nvSpPr>
        <xdr:cNvPr id="57" name="議会費最小値テキスト">
          <a:extLst>
            <a:ext uri="{FF2B5EF4-FFF2-40B4-BE49-F238E27FC236}">
              <a16:creationId xmlns:a16="http://schemas.microsoft.com/office/drawing/2014/main" xmlns="" id="{00000000-0008-0000-0700-000039000000}"/>
            </a:ext>
          </a:extLst>
        </xdr:cNvPr>
        <xdr:cNvSpPr txBox="1"/>
      </xdr:nvSpPr>
      <xdr:spPr>
        <a:xfrm>
          <a:off x="4686300" y="649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149987</xdr:rowOff>
    </xdr:from>
    <xdr:to>
      <xdr:col>24</xdr:col>
      <xdr:colOff>152400</xdr:colOff>
      <xdr:row>37</xdr:row>
      <xdr:rowOff>149987</xdr:rowOff>
    </xdr:to>
    <xdr:cxnSp macro="">
      <xdr:nvCxnSpPr>
        <xdr:cNvPr id="58" name="直線コネクタ 57">
          <a:extLst>
            <a:ext uri="{FF2B5EF4-FFF2-40B4-BE49-F238E27FC236}">
              <a16:creationId xmlns:a16="http://schemas.microsoft.com/office/drawing/2014/main" xmlns="" id="{00000000-0008-0000-0700-00003A000000}"/>
            </a:ext>
          </a:extLst>
        </xdr:cNvPr>
        <xdr:cNvCxnSpPr/>
      </xdr:nvCxnSpPr>
      <xdr:spPr>
        <a:xfrm>
          <a:off x="4546600" y="64936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155719</xdr:rowOff>
    </xdr:from>
    <xdr:ext cx="534377" cy="259045"/>
    <xdr:sp macro="" textlink="">
      <xdr:nvSpPr>
        <xdr:cNvPr id="59" name="議会費最大値テキスト">
          <a:extLst>
            <a:ext uri="{FF2B5EF4-FFF2-40B4-BE49-F238E27FC236}">
              <a16:creationId xmlns:a16="http://schemas.microsoft.com/office/drawing/2014/main" xmlns="" id="{00000000-0008-0000-0700-00003B000000}"/>
            </a:ext>
          </a:extLst>
        </xdr:cNvPr>
        <xdr:cNvSpPr txBox="1"/>
      </xdr:nvSpPr>
      <xdr:spPr>
        <a:xfrm>
          <a:off x="4686300" y="4956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10,136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37592</xdr:rowOff>
    </xdr:from>
    <xdr:to>
      <xdr:col>24</xdr:col>
      <xdr:colOff>152400</xdr:colOff>
      <xdr:row>30</xdr:row>
      <xdr:rowOff>37592</xdr:rowOff>
    </xdr:to>
    <xdr:cxnSp macro="">
      <xdr:nvCxnSpPr>
        <xdr:cNvPr id="60" name="直線コネクタ 59">
          <a:extLst>
            <a:ext uri="{FF2B5EF4-FFF2-40B4-BE49-F238E27FC236}">
              <a16:creationId xmlns:a16="http://schemas.microsoft.com/office/drawing/2014/main" xmlns="" id="{00000000-0008-0000-0700-00003C000000}"/>
            </a:ext>
          </a:extLst>
        </xdr:cNvPr>
        <xdr:cNvCxnSpPr/>
      </xdr:nvCxnSpPr>
      <xdr:spPr>
        <a:xfrm>
          <a:off x="4546600" y="5181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118745</xdr:rowOff>
    </xdr:from>
    <xdr:to>
      <xdr:col>24</xdr:col>
      <xdr:colOff>63500</xdr:colOff>
      <xdr:row>36</xdr:row>
      <xdr:rowOff>635</xdr:rowOff>
    </xdr:to>
    <xdr:cxnSp macro="">
      <xdr:nvCxnSpPr>
        <xdr:cNvPr id="61" name="直線コネクタ 60">
          <a:extLst>
            <a:ext uri="{FF2B5EF4-FFF2-40B4-BE49-F238E27FC236}">
              <a16:creationId xmlns:a16="http://schemas.microsoft.com/office/drawing/2014/main" xmlns="" id="{00000000-0008-0000-0700-00003D000000}"/>
            </a:ext>
          </a:extLst>
        </xdr:cNvPr>
        <xdr:cNvCxnSpPr/>
      </xdr:nvCxnSpPr>
      <xdr:spPr>
        <a:xfrm flipV="1">
          <a:off x="3797300" y="6119495"/>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68280</xdr:rowOff>
    </xdr:from>
    <xdr:ext cx="469744" cy="259045"/>
    <xdr:sp macro="" textlink="">
      <xdr:nvSpPr>
        <xdr:cNvPr id="62" name="議会費平均値テキスト">
          <a:extLst>
            <a:ext uri="{FF2B5EF4-FFF2-40B4-BE49-F238E27FC236}">
              <a16:creationId xmlns:a16="http://schemas.microsoft.com/office/drawing/2014/main" xmlns="" id="{00000000-0008-0000-0700-00003E000000}"/>
            </a:ext>
          </a:extLst>
        </xdr:cNvPr>
        <xdr:cNvSpPr txBox="1"/>
      </xdr:nvSpPr>
      <xdr:spPr>
        <a:xfrm>
          <a:off x="4686300" y="60690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89853</xdr:rowOff>
    </xdr:from>
    <xdr:to>
      <xdr:col>24</xdr:col>
      <xdr:colOff>114300</xdr:colOff>
      <xdr:row>36</xdr:row>
      <xdr:rowOff>20003</xdr:rowOff>
    </xdr:to>
    <xdr:sp macro="" textlink="">
      <xdr:nvSpPr>
        <xdr:cNvPr id="63" name="フローチャート: 判断 62">
          <a:extLst>
            <a:ext uri="{FF2B5EF4-FFF2-40B4-BE49-F238E27FC236}">
              <a16:creationId xmlns:a16="http://schemas.microsoft.com/office/drawing/2014/main" xmlns="" id="{00000000-0008-0000-0700-00003F000000}"/>
            </a:ext>
          </a:extLst>
        </xdr:cNvPr>
        <xdr:cNvSpPr/>
      </xdr:nvSpPr>
      <xdr:spPr>
        <a:xfrm>
          <a:off x="4584700" y="6090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635</xdr:rowOff>
    </xdr:from>
    <xdr:to>
      <xdr:col>19</xdr:col>
      <xdr:colOff>177800</xdr:colOff>
      <xdr:row>36</xdr:row>
      <xdr:rowOff>32258</xdr:rowOff>
    </xdr:to>
    <xdr:cxnSp macro="">
      <xdr:nvCxnSpPr>
        <xdr:cNvPr id="64" name="直線コネクタ 63">
          <a:extLst>
            <a:ext uri="{FF2B5EF4-FFF2-40B4-BE49-F238E27FC236}">
              <a16:creationId xmlns:a16="http://schemas.microsoft.com/office/drawing/2014/main" xmlns="" id="{00000000-0008-0000-0700-000040000000}"/>
            </a:ext>
          </a:extLst>
        </xdr:cNvPr>
        <xdr:cNvCxnSpPr/>
      </xdr:nvCxnSpPr>
      <xdr:spPr>
        <a:xfrm flipV="1">
          <a:off x="2908300" y="6172835"/>
          <a:ext cx="889000" cy="31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100521</xdr:rowOff>
    </xdr:from>
    <xdr:to>
      <xdr:col>20</xdr:col>
      <xdr:colOff>38100</xdr:colOff>
      <xdr:row>36</xdr:row>
      <xdr:rowOff>30671</xdr:rowOff>
    </xdr:to>
    <xdr:sp macro="" textlink="">
      <xdr:nvSpPr>
        <xdr:cNvPr id="65" name="フローチャート: 判断 64">
          <a:extLst>
            <a:ext uri="{FF2B5EF4-FFF2-40B4-BE49-F238E27FC236}">
              <a16:creationId xmlns:a16="http://schemas.microsoft.com/office/drawing/2014/main" xmlns="" id="{00000000-0008-0000-0700-000041000000}"/>
            </a:ext>
          </a:extLst>
        </xdr:cNvPr>
        <xdr:cNvSpPr/>
      </xdr:nvSpPr>
      <xdr:spPr>
        <a:xfrm>
          <a:off x="3746500" y="6101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47198</xdr:rowOff>
    </xdr:from>
    <xdr:ext cx="469744" cy="259045"/>
    <xdr:sp macro="" textlink="">
      <xdr:nvSpPr>
        <xdr:cNvPr id="66" name="テキスト ボックス 65">
          <a:extLst>
            <a:ext uri="{FF2B5EF4-FFF2-40B4-BE49-F238E27FC236}">
              <a16:creationId xmlns:a16="http://schemas.microsoft.com/office/drawing/2014/main" xmlns="" id="{00000000-0008-0000-0700-000042000000}"/>
            </a:ext>
          </a:extLst>
        </xdr:cNvPr>
        <xdr:cNvSpPr txBox="1"/>
      </xdr:nvSpPr>
      <xdr:spPr>
        <a:xfrm>
          <a:off x="3562428" y="5876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32258</xdr:rowOff>
    </xdr:from>
    <xdr:to>
      <xdr:col>15</xdr:col>
      <xdr:colOff>50800</xdr:colOff>
      <xdr:row>36</xdr:row>
      <xdr:rowOff>33591</xdr:rowOff>
    </xdr:to>
    <xdr:cxnSp macro="">
      <xdr:nvCxnSpPr>
        <xdr:cNvPr id="67" name="直線コネクタ 66">
          <a:extLst>
            <a:ext uri="{FF2B5EF4-FFF2-40B4-BE49-F238E27FC236}">
              <a16:creationId xmlns:a16="http://schemas.microsoft.com/office/drawing/2014/main" xmlns="" id="{00000000-0008-0000-0700-000043000000}"/>
            </a:ext>
          </a:extLst>
        </xdr:cNvPr>
        <xdr:cNvCxnSpPr/>
      </xdr:nvCxnSpPr>
      <xdr:spPr>
        <a:xfrm flipV="1">
          <a:off x="2019300" y="6204458"/>
          <a:ext cx="889000" cy="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125666</xdr:rowOff>
    </xdr:from>
    <xdr:to>
      <xdr:col>15</xdr:col>
      <xdr:colOff>101600</xdr:colOff>
      <xdr:row>36</xdr:row>
      <xdr:rowOff>55816</xdr:rowOff>
    </xdr:to>
    <xdr:sp macro="" textlink="">
      <xdr:nvSpPr>
        <xdr:cNvPr id="68" name="フローチャート: 判断 67">
          <a:extLst>
            <a:ext uri="{FF2B5EF4-FFF2-40B4-BE49-F238E27FC236}">
              <a16:creationId xmlns:a16="http://schemas.microsoft.com/office/drawing/2014/main" xmlns="" id="{00000000-0008-0000-0700-000044000000}"/>
            </a:ext>
          </a:extLst>
        </xdr:cNvPr>
        <xdr:cNvSpPr/>
      </xdr:nvSpPr>
      <xdr:spPr>
        <a:xfrm>
          <a:off x="2857500" y="6126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72343</xdr:rowOff>
    </xdr:from>
    <xdr:ext cx="469744" cy="259045"/>
    <xdr:sp macro="" textlink="">
      <xdr:nvSpPr>
        <xdr:cNvPr id="69" name="テキスト ボックス 68">
          <a:extLst>
            <a:ext uri="{FF2B5EF4-FFF2-40B4-BE49-F238E27FC236}">
              <a16:creationId xmlns:a16="http://schemas.microsoft.com/office/drawing/2014/main" xmlns="" id="{00000000-0008-0000-0700-000045000000}"/>
            </a:ext>
          </a:extLst>
        </xdr:cNvPr>
        <xdr:cNvSpPr txBox="1"/>
      </xdr:nvSpPr>
      <xdr:spPr>
        <a:xfrm>
          <a:off x="2673428" y="5901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14351</xdr:rowOff>
    </xdr:from>
    <xdr:to>
      <xdr:col>10</xdr:col>
      <xdr:colOff>114300</xdr:colOff>
      <xdr:row>36</xdr:row>
      <xdr:rowOff>33591</xdr:rowOff>
    </xdr:to>
    <xdr:cxnSp macro="">
      <xdr:nvCxnSpPr>
        <xdr:cNvPr id="70" name="直線コネクタ 69">
          <a:extLst>
            <a:ext uri="{FF2B5EF4-FFF2-40B4-BE49-F238E27FC236}">
              <a16:creationId xmlns:a16="http://schemas.microsoft.com/office/drawing/2014/main" xmlns="" id="{00000000-0008-0000-0700-000046000000}"/>
            </a:ext>
          </a:extLst>
        </xdr:cNvPr>
        <xdr:cNvCxnSpPr/>
      </xdr:nvCxnSpPr>
      <xdr:spPr>
        <a:xfrm>
          <a:off x="1130300" y="6186551"/>
          <a:ext cx="889000" cy="19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86233</xdr:rowOff>
    </xdr:from>
    <xdr:to>
      <xdr:col>10</xdr:col>
      <xdr:colOff>165100</xdr:colOff>
      <xdr:row>36</xdr:row>
      <xdr:rowOff>16383</xdr:rowOff>
    </xdr:to>
    <xdr:sp macro="" textlink="">
      <xdr:nvSpPr>
        <xdr:cNvPr id="71" name="フローチャート: 判断 70">
          <a:extLst>
            <a:ext uri="{FF2B5EF4-FFF2-40B4-BE49-F238E27FC236}">
              <a16:creationId xmlns:a16="http://schemas.microsoft.com/office/drawing/2014/main" xmlns="" id="{00000000-0008-0000-0700-000047000000}"/>
            </a:ext>
          </a:extLst>
        </xdr:cNvPr>
        <xdr:cNvSpPr/>
      </xdr:nvSpPr>
      <xdr:spPr>
        <a:xfrm>
          <a:off x="1968500" y="6086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32910</xdr:rowOff>
    </xdr:from>
    <xdr:ext cx="469744" cy="259045"/>
    <xdr:sp macro="" textlink="">
      <xdr:nvSpPr>
        <xdr:cNvPr id="72" name="テキスト ボックス 71">
          <a:extLst>
            <a:ext uri="{FF2B5EF4-FFF2-40B4-BE49-F238E27FC236}">
              <a16:creationId xmlns:a16="http://schemas.microsoft.com/office/drawing/2014/main" xmlns="" id="{00000000-0008-0000-0700-000048000000}"/>
            </a:ext>
          </a:extLst>
        </xdr:cNvPr>
        <xdr:cNvSpPr txBox="1"/>
      </xdr:nvSpPr>
      <xdr:spPr>
        <a:xfrm>
          <a:off x="1784428" y="5862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81280</xdr:rowOff>
    </xdr:from>
    <xdr:to>
      <xdr:col>6</xdr:col>
      <xdr:colOff>38100</xdr:colOff>
      <xdr:row>36</xdr:row>
      <xdr:rowOff>11430</xdr:rowOff>
    </xdr:to>
    <xdr:sp macro="" textlink="">
      <xdr:nvSpPr>
        <xdr:cNvPr id="73" name="フローチャート: 判断 72">
          <a:extLst>
            <a:ext uri="{FF2B5EF4-FFF2-40B4-BE49-F238E27FC236}">
              <a16:creationId xmlns:a16="http://schemas.microsoft.com/office/drawing/2014/main" xmlns="" id="{00000000-0008-0000-0700-000049000000}"/>
            </a:ext>
          </a:extLst>
        </xdr:cNvPr>
        <xdr:cNvSpPr/>
      </xdr:nvSpPr>
      <xdr:spPr>
        <a:xfrm>
          <a:off x="1079500" y="6082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27957</xdr:rowOff>
    </xdr:from>
    <xdr:ext cx="469744" cy="259045"/>
    <xdr:sp macro="" textlink="">
      <xdr:nvSpPr>
        <xdr:cNvPr id="74" name="テキスト ボックス 73">
          <a:extLst>
            <a:ext uri="{FF2B5EF4-FFF2-40B4-BE49-F238E27FC236}">
              <a16:creationId xmlns:a16="http://schemas.microsoft.com/office/drawing/2014/main" xmlns="" id="{00000000-0008-0000-0700-00004A000000}"/>
            </a:ext>
          </a:extLst>
        </xdr:cNvPr>
        <xdr:cNvSpPr txBox="1"/>
      </xdr:nvSpPr>
      <xdr:spPr>
        <a:xfrm>
          <a:off x="895428" y="5857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xmlns=""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xmlns=""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xmlns=""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xmlns=""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xmlns=""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67945</xdr:rowOff>
    </xdr:from>
    <xdr:to>
      <xdr:col>24</xdr:col>
      <xdr:colOff>114300</xdr:colOff>
      <xdr:row>35</xdr:row>
      <xdr:rowOff>169545</xdr:rowOff>
    </xdr:to>
    <xdr:sp macro="" textlink="">
      <xdr:nvSpPr>
        <xdr:cNvPr id="80" name="楕円 79">
          <a:extLst>
            <a:ext uri="{FF2B5EF4-FFF2-40B4-BE49-F238E27FC236}">
              <a16:creationId xmlns:a16="http://schemas.microsoft.com/office/drawing/2014/main" xmlns="" id="{00000000-0008-0000-0700-000050000000}"/>
            </a:ext>
          </a:extLst>
        </xdr:cNvPr>
        <xdr:cNvSpPr/>
      </xdr:nvSpPr>
      <xdr:spPr>
        <a:xfrm>
          <a:off x="4584700" y="6068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90822</xdr:rowOff>
    </xdr:from>
    <xdr:ext cx="469744" cy="259045"/>
    <xdr:sp macro="" textlink="">
      <xdr:nvSpPr>
        <xdr:cNvPr id="81" name="議会費該当値テキスト">
          <a:extLst>
            <a:ext uri="{FF2B5EF4-FFF2-40B4-BE49-F238E27FC236}">
              <a16:creationId xmlns:a16="http://schemas.microsoft.com/office/drawing/2014/main" xmlns="" id="{00000000-0008-0000-0700-000051000000}"/>
            </a:ext>
          </a:extLst>
        </xdr:cNvPr>
        <xdr:cNvSpPr txBox="1"/>
      </xdr:nvSpPr>
      <xdr:spPr>
        <a:xfrm>
          <a:off x="4686300" y="5920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121285</xdr:rowOff>
    </xdr:from>
    <xdr:to>
      <xdr:col>20</xdr:col>
      <xdr:colOff>38100</xdr:colOff>
      <xdr:row>36</xdr:row>
      <xdr:rowOff>51435</xdr:rowOff>
    </xdr:to>
    <xdr:sp macro="" textlink="">
      <xdr:nvSpPr>
        <xdr:cNvPr id="82" name="楕円 81">
          <a:extLst>
            <a:ext uri="{FF2B5EF4-FFF2-40B4-BE49-F238E27FC236}">
              <a16:creationId xmlns:a16="http://schemas.microsoft.com/office/drawing/2014/main" xmlns="" id="{00000000-0008-0000-0700-000052000000}"/>
            </a:ext>
          </a:extLst>
        </xdr:cNvPr>
        <xdr:cNvSpPr/>
      </xdr:nvSpPr>
      <xdr:spPr>
        <a:xfrm>
          <a:off x="3746500" y="6122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42562</xdr:rowOff>
    </xdr:from>
    <xdr:ext cx="469744" cy="259045"/>
    <xdr:sp macro="" textlink="">
      <xdr:nvSpPr>
        <xdr:cNvPr id="83" name="テキスト ボックス 82">
          <a:extLst>
            <a:ext uri="{FF2B5EF4-FFF2-40B4-BE49-F238E27FC236}">
              <a16:creationId xmlns:a16="http://schemas.microsoft.com/office/drawing/2014/main" xmlns="" id="{00000000-0008-0000-0700-000053000000}"/>
            </a:ext>
          </a:extLst>
        </xdr:cNvPr>
        <xdr:cNvSpPr txBox="1"/>
      </xdr:nvSpPr>
      <xdr:spPr>
        <a:xfrm>
          <a:off x="3562428" y="6214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152908</xdr:rowOff>
    </xdr:from>
    <xdr:to>
      <xdr:col>15</xdr:col>
      <xdr:colOff>101600</xdr:colOff>
      <xdr:row>36</xdr:row>
      <xdr:rowOff>83058</xdr:rowOff>
    </xdr:to>
    <xdr:sp macro="" textlink="">
      <xdr:nvSpPr>
        <xdr:cNvPr id="84" name="楕円 83">
          <a:extLst>
            <a:ext uri="{FF2B5EF4-FFF2-40B4-BE49-F238E27FC236}">
              <a16:creationId xmlns:a16="http://schemas.microsoft.com/office/drawing/2014/main" xmlns="" id="{00000000-0008-0000-0700-000054000000}"/>
            </a:ext>
          </a:extLst>
        </xdr:cNvPr>
        <xdr:cNvSpPr/>
      </xdr:nvSpPr>
      <xdr:spPr>
        <a:xfrm>
          <a:off x="2857500" y="6153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74185</xdr:rowOff>
    </xdr:from>
    <xdr:ext cx="469744" cy="259045"/>
    <xdr:sp macro="" textlink="">
      <xdr:nvSpPr>
        <xdr:cNvPr id="85" name="テキスト ボックス 84">
          <a:extLst>
            <a:ext uri="{FF2B5EF4-FFF2-40B4-BE49-F238E27FC236}">
              <a16:creationId xmlns:a16="http://schemas.microsoft.com/office/drawing/2014/main" xmlns="" id="{00000000-0008-0000-0700-000055000000}"/>
            </a:ext>
          </a:extLst>
        </xdr:cNvPr>
        <xdr:cNvSpPr txBox="1"/>
      </xdr:nvSpPr>
      <xdr:spPr>
        <a:xfrm>
          <a:off x="2673428" y="6246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154241</xdr:rowOff>
    </xdr:from>
    <xdr:to>
      <xdr:col>10</xdr:col>
      <xdr:colOff>165100</xdr:colOff>
      <xdr:row>36</xdr:row>
      <xdr:rowOff>84391</xdr:rowOff>
    </xdr:to>
    <xdr:sp macro="" textlink="">
      <xdr:nvSpPr>
        <xdr:cNvPr id="86" name="楕円 85">
          <a:extLst>
            <a:ext uri="{FF2B5EF4-FFF2-40B4-BE49-F238E27FC236}">
              <a16:creationId xmlns:a16="http://schemas.microsoft.com/office/drawing/2014/main" xmlns="" id="{00000000-0008-0000-0700-000056000000}"/>
            </a:ext>
          </a:extLst>
        </xdr:cNvPr>
        <xdr:cNvSpPr/>
      </xdr:nvSpPr>
      <xdr:spPr>
        <a:xfrm>
          <a:off x="1968500" y="6154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75518</xdr:rowOff>
    </xdr:from>
    <xdr:ext cx="469744" cy="259045"/>
    <xdr:sp macro="" textlink="">
      <xdr:nvSpPr>
        <xdr:cNvPr id="87" name="テキスト ボックス 86">
          <a:extLst>
            <a:ext uri="{FF2B5EF4-FFF2-40B4-BE49-F238E27FC236}">
              <a16:creationId xmlns:a16="http://schemas.microsoft.com/office/drawing/2014/main" xmlns="" id="{00000000-0008-0000-0700-000057000000}"/>
            </a:ext>
          </a:extLst>
        </xdr:cNvPr>
        <xdr:cNvSpPr txBox="1"/>
      </xdr:nvSpPr>
      <xdr:spPr>
        <a:xfrm>
          <a:off x="1784428" y="6247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135001</xdr:rowOff>
    </xdr:from>
    <xdr:to>
      <xdr:col>6</xdr:col>
      <xdr:colOff>38100</xdr:colOff>
      <xdr:row>36</xdr:row>
      <xdr:rowOff>65151</xdr:rowOff>
    </xdr:to>
    <xdr:sp macro="" textlink="">
      <xdr:nvSpPr>
        <xdr:cNvPr id="88" name="楕円 87">
          <a:extLst>
            <a:ext uri="{FF2B5EF4-FFF2-40B4-BE49-F238E27FC236}">
              <a16:creationId xmlns:a16="http://schemas.microsoft.com/office/drawing/2014/main" xmlns="" id="{00000000-0008-0000-0700-000058000000}"/>
            </a:ext>
          </a:extLst>
        </xdr:cNvPr>
        <xdr:cNvSpPr/>
      </xdr:nvSpPr>
      <xdr:spPr>
        <a:xfrm>
          <a:off x="1079500" y="6135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56278</xdr:rowOff>
    </xdr:from>
    <xdr:ext cx="469744" cy="259045"/>
    <xdr:sp macro="" textlink="">
      <xdr:nvSpPr>
        <xdr:cNvPr id="89" name="テキスト ボックス 88">
          <a:extLst>
            <a:ext uri="{FF2B5EF4-FFF2-40B4-BE49-F238E27FC236}">
              <a16:creationId xmlns:a16="http://schemas.microsoft.com/office/drawing/2014/main" xmlns="" id="{00000000-0008-0000-0700-000059000000}"/>
            </a:ext>
          </a:extLst>
        </xdr:cNvPr>
        <xdr:cNvSpPr txBox="1"/>
      </xdr:nvSpPr>
      <xdr:spPr>
        <a:xfrm>
          <a:off x="895428" y="6228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xmlns=""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xmlns=""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xmlns=""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xmlns=""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xmlns=""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xmlns=""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xmlns=""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87,893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xmlns=""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xmlns=""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xmlns=""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xmlns=""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xmlns=""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xmlns=""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xmlns="" id="{00000000-0008-0000-07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xmlns=""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xmlns="" id="{00000000-0008-0000-07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xmlns=""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xmlns=""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xmlns=""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09" name="テキスト ボックス 108">
          <a:extLst>
            <a:ext uri="{FF2B5EF4-FFF2-40B4-BE49-F238E27FC236}">
              <a16:creationId xmlns:a16="http://schemas.microsoft.com/office/drawing/2014/main" xmlns="" id="{00000000-0008-0000-0700-00006D000000}"/>
            </a:ext>
          </a:extLst>
        </xdr:cNvPr>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xmlns=""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1" name="テキスト ボックス 110">
          <a:extLst>
            <a:ext uri="{FF2B5EF4-FFF2-40B4-BE49-F238E27FC236}">
              <a16:creationId xmlns:a16="http://schemas.microsoft.com/office/drawing/2014/main" xmlns="" id="{00000000-0008-0000-0700-00006F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xmlns=""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a:extLst>
            <a:ext uri="{FF2B5EF4-FFF2-40B4-BE49-F238E27FC236}">
              <a16:creationId xmlns:a16="http://schemas.microsoft.com/office/drawing/2014/main" xmlns="" id="{00000000-0008-0000-0700-000071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xmlns=""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39994</xdr:rowOff>
    </xdr:from>
    <xdr:to>
      <xdr:col>24</xdr:col>
      <xdr:colOff>62865</xdr:colOff>
      <xdr:row>59</xdr:row>
      <xdr:rowOff>52163</xdr:rowOff>
    </xdr:to>
    <xdr:cxnSp macro="">
      <xdr:nvCxnSpPr>
        <xdr:cNvPr id="115" name="直線コネクタ 114">
          <a:extLst>
            <a:ext uri="{FF2B5EF4-FFF2-40B4-BE49-F238E27FC236}">
              <a16:creationId xmlns:a16="http://schemas.microsoft.com/office/drawing/2014/main" xmlns="" id="{00000000-0008-0000-0700-000073000000}"/>
            </a:ext>
          </a:extLst>
        </xdr:cNvPr>
        <xdr:cNvCxnSpPr/>
      </xdr:nvCxnSpPr>
      <xdr:spPr>
        <a:xfrm flipV="1">
          <a:off x="4633595" y="8783944"/>
          <a:ext cx="1270" cy="13837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55990</xdr:rowOff>
    </xdr:from>
    <xdr:ext cx="534377" cy="259045"/>
    <xdr:sp macro="" textlink="">
      <xdr:nvSpPr>
        <xdr:cNvPr id="116" name="総務費最小値テキスト">
          <a:extLst>
            <a:ext uri="{FF2B5EF4-FFF2-40B4-BE49-F238E27FC236}">
              <a16:creationId xmlns:a16="http://schemas.microsoft.com/office/drawing/2014/main" xmlns="" id="{00000000-0008-0000-0700-000074000000}"/>
            </a:ext>
          </a:extLst>
        </xdr:cNvPr>
        <xdr:cNvSpPr txBox="1"/>
      </xdr:nvSpPr>
      <xdr:spPr>
        <a:xfrm>
          <a:off x="4686300" y="10171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52163</xdr:rowOff>
    </xdr:from>
    <xdr:to>
      <xdr:col>24</xdr:col>
      <xdr:colOff>152400</xdr:colOff>
      <xdr:row>59</xdr:row>
      <xdr:rowOff>52163</xdr:rowOff>
    </xdr:to>
    <xdr:cxnSp macro="">
      <xdr:nvCxnSpPr>
        <xdr:cNvPr id="117" name="直線コネクタ 116">
          <a:extLst>
            <a:ext uri="{FF2B5EF4-FFF2-40B4-BE49-F238E27FC236}">
              <a16:creationId xmlns:a16="http://schemas.microsoft.com/office/drawing/2014/main" xmlns="" id="{00000000-0008-0000-0700-000075000000}"/>
            </a:ext>
          </a:extLst>
        </xdr:cNvPr>
        <xdr:cNvCxnSpPr/>
      </xdr:nvCxnSpPr>
      <xdr:spPr>
        <a:xfrm>
          <a:off x="4546600" y="101677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158121</xdr:rowOff>
    </xdr:from>
    <xdr:ext cx="690189" cy="259045"/>
    <xdr:sp macro="" textlink="">
      <xdr:nvSpPr>
        <xdr:cNvPr id="118" name="総務費最大値テキスト">
          <a:extLst>
            <a:ext uri="{FF2B5EF4-FFF2-40B4-BE49-F238E27FC236}">
              <a16:creationId xmlns:a16="http://schemas.microsoft.com/office/drawing/2014/main" xmlns="" id="{00000000-0008-0000-0700-000076000000}"/>
            </a:ext>
          </a:extLst>
        </xdr:cNvPr>
        <xdr:cNvSpPr txBox="1"/>
      </xdr:nvSpPr>
      <xdr:spPr>
        <a:xfrm>
          <a:off x="4686300" y="85591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1,314,093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39994</xdr:rowOff>
    </xdr:from>
    <xdr:to>
      <xdr:col>24</xdr:col>
      <xdr:colOff>152400</xdr:colOff>
      <xdr:row>51</xdr:row>
      <xdr:rowOff>39994</xdr:rowOff>
    </xdr:to>
    <xdr:cxnSp macro="">
      <xdr:nvCxnSpPr>
        <xdr:cNvPr id="119" name="直線コネクタ 118">
          <a:extLst>
            <a:ext uri="{FF2B5EF4-FFF2-40B4-BE49-F238E27FC236}">
              <a16:creationId xmlns:a16="http://schemas.microsoft.com/office/drawing/2014/main" xmlns="" id="{00000000-0008-0000-0700-000077000000}"/>
            </a:ext>
          </a:extLst>
        </xdr:cNvPr>
        <xdr:cNvCxnSpPr/>
      </xdr:nvCxnSpPr>
      <xdr:spPr>
        <a:xfrm>
          <a:off x="4546600" y="8783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109305</xdr:rowOff>
    </xdr:from>
    <xdr:to>
      <xdr:col>24</xdr:col>
      <xdr:colOff>63500</xdr:colOff>
      <xdr:row>58</xdr:row>
      <xdr:rowOff>120879</xdr:rowOff>
    </xdr:to>
    <xdr:cxnSp macro="">
      <xdr:nvCxnSpPr>
        <xdr:cNvPr id="120" name="直線コネクタ 119">
          <a:extLst>
            <a:ext uri="{FF2B5EF4-FFF2-40B4-BE49-F238E27FC236}">
              <a16:creationId xmlns:a16="http://schemas.microsoft.com/office/drawing/2014/main" xmlns="" id="{00000000-0008-0000-0700-000078000000}"/>
            </a:ext>
          </a:extLst>
        </xdr:cNvPr>
        <xdr:cNvCxnSpPr/>
      </xdr:nvCxnSpPr>
      <xdr:spPr>
        <a:xfrm flipV="1">
          <a:off x="3797300" y="10053405"/>
          <a:ext cx="838200" cy="11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54798</xdr:rowOff>
    </xdr:from>
    <xdr:ext cx="599010" cy="259045"/>
    <xdr:sp macro="" textlink="">
      <xdr:nvSpPr>
        <xdr:cNvPr id="121" name="総務費平均値テキスト">
          <a:extLst>
            <a:ext uri="{FF2B5EF4-FFF2-40B4-BE49-F238E27FC236}">
              <a16:creationId xmlns:a16="http://schemas.microsoft.com/office/drawing/2014/main" xmlns="" id="{00000000-0008-0000-0700-000079000000}"/>
            </a:ext>
          </a:extLst>
        </xdr:cNvPr>
        <xdr:cNvSpPr txBox="1"/>
      </xdr:nvSpPr>
      <xdr:spPr>
        <a:xfrm>
          <a:off x="4686300" y="99988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76371</xdr:rowOff>
    </xdr:from>
    <xdr:to>
      <xdr:col>24</xdr:col>
      <xdr:colOff>114300</xdr:colOff>
      <xdr:row>59</xdr:row>
      <xdr:rowOff>6521</xdr:rowOff>
    </xdr:to>
    <xdr:sp macro="" textlink="">
      <xdr:nvSpPr>
        <xdr:cNvPr id="122" name="フローチャート: 判断 121">
          <a:extLst>
            <a:ext uri="{FF2B5EF4-FFF2-40B4-BE49-F238E27FC236}">
              <a16:creationId xmlns:a16="http://schemas.microsoft.com/office/drawing/2014/main" xmlns="" id="{00000000-0008-0000-0700-00007A000000}"/>
            </a:ext>
          </a:extLst>
        </xdr:cNvPr>
        <xdr:cNvSpPr/>
      </xdr:nvSpPr>
      <xdr:spPr>
        <a:xfrm>
          <a:off x="4584700" y="10020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16370</xdr:rowOff>
    </xdr:from>
    <xdr:to>
      <xdr:col>19</xdr:col>
      <xdr:colOff>177800</xdr:colOff>
      <xdr:row>58</xdr:row>
      <xdr:rowOff>120879</xdr:rowOff>
    </xdr:to>
    <xdr:cxnSp macro="">
      <xdr:nvCxnSpPr>
        <xdr:cNvPr id="123" name="直線コネクタ 122">
          <a:extLst>
            <a:ext uri="{FF2B5EF4-FFF2-40B4-BE49-F238E27FC236}">
              <a16:creationId xmlns:a16="http://schemas.microsoft.com/office/drawing/2014/main" xmlns="" id="{00000000-0008-0000-0700-00007B000000}"/>
            </a:ext>
          </a:extLst>
        </xdr:cNvPr>
        <xdr:cNvCxnSpPr/>
      </xdr:nvCxnSpPr>
      <xdr:spPr>
        <a:xfrm>
          <a:off x="2908300" y="9960470"/>
          <a:ext cx="889000" cy="104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73365</xdr:rowOff>
    </xdr:from>
    <xdr:to>
      <xdr:col>20</xdr:col>
      <xdr:colOff>38100</xdr:colOff>
      <xdr:row>59</xdr:row>
      <xdr:rowOff>3515</xdr:rowOff>
    </xdr:to>
    <xdr:sp macro="" textlink="">
      <xdr:nvSpPr>
        <xdr:cNvPr id="124" name="フローチャート: 判断 123">
          <a:extLst>
            <a:ext uri="{FF2B5EF4-FFF2-40B4-BE49-F238E27FC236}">
              <a16:creationId xmlns:a16="http://schemas.microsoft.com/office/drawing/2014/main" xmlns="" id="{00000000-0008-0000-0700-00007C000000}"/>
            </a:ext>
          </a:extLst>
        </xdr:cNvPr>
        <xdr:cNvSpPr/>
      </xdr:nvSpPr>
      <xdr:spPr>
        <a:xfrm>
          <a:off x="3746500" y="10017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166092</xdr:rowOff>
    </xdr:from>
    <xdr:ext cx="599010" cy="259045"/>
    <xdr:sp macro="" textlink="">
      <xdr:nvSpPr>
        <xdr:cNvPr id="125" name="テキスト ボックス 124">
          <a:extLst>
            <a:ext uri="{FF2B5EF4-FFF2-40B4-BE49-F238E27FC236}">
              <a16:creationId xmlns:a16="http://schemas.microsoft.com/office/drawing/2014/main" xmlns="" id="{00000000-0008-0000-0700-00007D000000}"/>
            </a:ext>
          </a:extLst>
        </xdr:cNvPr>
        <xdr:cNvSpPr txBox="1"/>
      </xdr:nvSpPr>
      <xdr:spPr>
        <a:xfrm>
          <a:off x="3497795" y="10110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16370</xdr:rowOff>
    </xdr:from>
    <xdr:to>
      <xdr:col>15</xdr:col>
      <xdr:colOff>50800</xdr:colOff>
      <xdr:row>58</xdr:row>
      <xdr:rowOff>50847</xdr:rowOff>
    </xdr:to>
    <xdr:cxnSp macro="">
      <xdr:nvCxnSpPr>
        <xdr:cNvPr id="126" name="直線コネクタ 125">
          <a:extLst>
            <a:ext uri="{FF2B5EF4-FFF2-40B4-BE49-F238E27FC236}">
              <a16:creationId xmlns:a16="http://schemas.microsoft.com/office/drawing/2014/main" xmlns="" id="{00000000-0008-0000-0700-00007E000000}"/>
            </a:ext>
          </a:extLst>
        </xdr:cNvPr>
        <xdr:cNvCxnSpPr/>
      </xdr:nvCxnSpPr>
      <xdr:spPr>
        <a:xfrm flipV="1">
          <a:off x="2019300" y="9960470"/>
          <a:ext cx="889000" cy="34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161600</xdr:rowOff>
    </xdr:from>
    <xdr:to>
      <xdr:col>15</xdr:col>
      <xdr:colOff>101600</xdr:colOff>
      <xdr:row>58</xdr:row>
      <xdr:rowOff>91750</xdr:rowOff>
    </xdr:to>
    <xdr:sp macro="" textlink="">
      <xdr:nvSpPr>
        <xdr:cNvPr id="127" name="フローチャート: 判断 126">
          <a:extLst>
            <a:ext uri="{FF2B5EF4-FFF2-40B4-BE49-F238E27FC236}">
              <a16:creationId xmlns:a16="http://schemas.microsoft.com/office/drawing/2014/main" xmlns="" id="{00000000-0008-0000-0700-00007F000000}"/>
            </a:ext>
          </a:extLst>
        </xdr:cNvPr>
        <xdr:cNvSpPr/>
      </xdr:nvSpPr>
      <xdr:spPr>
        <a:xfrm>
          <a:off x="2857500" y="9934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82877</xdr:rowOff>
    </xdr:from>
    <xdr:ext cx="599010" cy="259045"/>
    <xdr:sp macro="" textlink="">
      <xdr:nvSpPr>
        <xdr:cNvPr id="128" name="テキスト ボックス 127">
          <a:extLst>
            <a:ext uri="{FF2B5EF4-FFF2-40B4-BE49-F238E27FC236}">
              <a16:creationId xmlns:a16="http://schemas.microsoft.com/office/drawing/2014/main" xmlns="" id="{00000000-0008-0000-0700-000080000000}"/>
            </a:ext>
          </a:extLst>
        </xdr:cNvPr>
        <xdr:cNvSpPr txBox="1"/>
      </xdr:nvSpPr>
      <xdr:spPr>
        <a:xfrm>
          <a:off x="2608795" y="100269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50847</xdr:rowOff>
    </xdr:from>
    <xdr:to>
      <xdr:col>10</xdr:col>
      <xdr:colOff>114300</xdr:colOff>
      <xdr:row>58</xdr:row>
      <xdr:rowOff>148881</xdr:rowOff>
    </xdr:to>
    <xdr:cxnSp macro="">
      <xdr:nvCxnSpPr>
        <xdr:cNvPr id="129" name="直線コネクタ 128">
          <a:extLst>
            <a:ext uri="{FF2B5EF4-FFF2-40B4-BE49-F238E27FC236}">
              <a16:creationId xmlns:a16="http://schemas.microsoft.com/office/drawing/2014/main" xmlns="" id="{00000000-0008-0000-0700-000081000000}"/>
            </a:ext>
          </a:extLst>
        </xdr:cNvPr>
        <xdr:cNvCxnSpPr/>
      </xdr:nvCxnSpPr>
      <xdr:spPr>
        <a:xfrm flipV="1">
          <a:off x="1130300" y="9994947"/>
          <a:ext cx="889000" cy="98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108933</xdr:rowOff>
    </xdr:from>
    <xdr:to>
      <xdr:col>10</xdr:col>
      <xdr:colOff>165100</xdr:colOff>
      <xdr:row>59</xdr:row>
      <xdr:rowOff>39083</xdr:rowOff>
    </xdr:to>
    <xdr:sp macro="" textlink="">
      <xdr:nvSpPr>
        <xdr:cNvPr id="130" name="フローチャート: 判断 129">
          <a:extLst>
            <a:ext uri="{FF2B5EF4-FFF2-40B4-BE49-F238E27FC236}">
              <a16:creationId xmlns:a16="http://schemas.microsoft.com/office/drawing/2014/main" xmlns="" id="{00000000-0008-0000-0700-000082000000}"/>
            </a:ext>
          </a:extLst>
        </xdr:cNvPr>
        <xdr:cNvSpPr/>
      </xdr:nvSpPr>
      <xdr:spPr>
        <a:xfrm>
          <a:off x="1968500" y="10053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59</xdr:row>
      <xdr:rowOff>30210</xdr:rowOff>
    </xdr:from>
    <xdr:ext cx="599010" cy="259045"/>
    <xdr:sp macro="" textlink="">
      <xdr:nvSpPr>
        <xdr:cNvPr id="131" name="テキスト ボックス 130">
          <a:extLst>
            <a:ext uri="{FF2B5EF4-FFF2-40B4-BE49-F238E27FC236}">
              <a16:creationId xmlns:a16="http://schemas.microsoft.com/office/drawing/2014/main" xmlns="" id="{00000000-0008-0000-0700-000083000000}"/>
            </a:ext>
          </a:extLst>
        </xdr:cNvPr>
        <xdr:cNvSpPr txBox="1"/>
      </xdr:nvSpPr>
      <xdr:spPr>
        <a:xfrm>
          <a:off x="1719795" y="10145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122280</xdr:rowOff>
    </xdr:from>
    <xdr:to>
      <xdr:col>6</xdr:col>
      <xdr:colOff>38100</xdr:colOff>
      <xdr:row>59</xdr:row>
      <xdr:rowOff>52430</xdr:rowOff>
    </xdr:to>
    <xdr:sp macro="" textlink="">
      <xdr:nvSpPr>
        <xdr:cNvPr id="132" name="フローチャート: 判断 131">
          <a:extLst>
            <a:ext uri="{FF2B5EF4-FFF2-40B4-BE49-F238E27FC236}">
              <a16:creationId xmlns:a16="http://schemas.microsoft.com/office/drawing/2014/main" xmlns="" id="{00000000-0008-0000-0700-000084000000}"/>
            </a:ext>
          </a:extLst>
        </xdr:cNvPr>
        <xdr:cNvSpPr/>
      </xdr:nvSpPr>
      <xdr:spPr>
        <a:xfrm>
          <a:off x="1079500" y="1006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43557</xdr:rowOff>
    </xdr:from>
    <xdr:ext cx="534377" cy="259045"/>
    <xdr:sp macro="" textlink="">
      <xdr:nvSpPr>
        <xdr:cNvPr id="133" name="テキスト ボックス 132">
          <a:extLst>
            <a:ext uri="{FF2B5EF4-FFF2-40B4-BE49-F238E27FC236}">
              <a16:creationId xmlns:a16="http://schemas.microsoft.com/office/drawing/2014/main" xmlns="" id="{00000000-0008-0000-0700-000085000000}"/>
            </a:ext>
          </a:extLst>
        </xdr:cNvPr>
        <xdr:cNvSpPr txBox="1"/>
      </xdr:nvSpPr>
      <xdr:spPr>
        <a:xfrm>
          <a:off x="863111" y="10159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xmlns=""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xmlns=""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xmlns=""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xmlns=""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xmlns=""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58505</xdr:rowOff>
    </xdr:from>
    <xdr:to>
      <xdr:col>24</xdr:col>
      <xdr:colOff>114300</xdr:colOff>
      <xdr:row>58</xdr:row>
      <xdr:rowOff>160105</xdr:rowOff>
    </xdr:to>
    <xdr:sp macro="" textlink="">
      <xdr:nvSpPr>
        <xdr:cNvPr id="139" name="楕円 138">
          <a:extLst>
            <a:ext uri="{FF2B5EF4-FFF2-40B4-BE49-F238E27FC236}">
              <a16:creationId xmlns:a16="http://schemas.microsoft.com/office/drawing/2014/main" xmlns="" id="{00000000-0008-0000-0700-00008B000000}"/>
            </a:ext>
          </a:extLst>
        </xdr:cNvPr>
        <xdr:cNvSpPr/>
      </xdr:nvSpPr>
      <xdr:spPr>
        <a:xfrm>
          <a:off x="4584700" y="10002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17882</xdr:rowOff>
    </xdr:from>
    <xdr:ext cx="599010" cy="259045"/>
    <xdr:sp macro="" textlink="">
      <xdr:nvSpPr>
        <xdr:cNvPr id="140" name="総務費該当値テキスト">
          <a:extLst>
            <a:ext uri="{FF2B5EF4-FFF2-40B4-BE49-F238E27FC236}">
              <a16:creationId xmlns:a16="http://schemas.microsoft.com/office/drawing/2014/main" xmlns="" id="{00000000-0008-0000-0700-00008C000000}"/>
            </a:ext>
          </a:extLst>
        </xdr:cNvPr>
        <xdr:cNvSpPr txBox="1"/>
      </xdr:nvSpPr>
      <xdr:spPr>
        <a:xfrm>
          <a:off x="4686300" y="97905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70079</xdr:rowOff>
    </xdr:from>
    <xdr:to>
      <xdr:col>20</xdr:col>
      <xdr:colOff>38100</xdr:colOff>
      <xdr:row>59</xdr:row>
      <xdr:rowOff>229</xdr:rowOff>
    </xdr:to>
    <xdr:sp macro="" textlink="">
      <xdr:nvSpPr>
        <xdr:cNvPr id="141" name="楕円 140">
          <a:extLst>
            <a:ext uri="{FF2B5EF4-FFF2-40B4-BE49-F238E27FC236}">
              <a16:creationId xmlns:a16="http://schemas.microsoft.com/office/drawing/2014/main" xmlns="" id="{00000000-0008-0000-0700-00008D000000}"/>
            </a:ext>
          </a:extLst>
        </xdr:cNvPr>
        <xdr:cNvSpPr/>
      </xdr:nvSpPr>
      <xdr:spPr>
        <a:xfrm>
          <a:off x="3746500" y="10014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16756</xdr:rowOff>
    </xdr:from>
    <xdr:ext cx="599010" cy="259045"/>
    <xdr:sp macro="" textlink="">
      <xdr:nvSpPr>
        <xdr:cNvPr id="142" name="テキスト ボックス 141">
          <a:extLst>
            <a:ext uri="{FF2B5EF4-FFF2-40B4-BE49-F238E27FC236}">
              <a16:creationId xmlns:a16="http://schemas.microsoft.com/office/drawing/2014/main" xmlns="" id="{00000000-0008-0000-0700-00008E000000}"/>
            </a:ext>
          </a:extLst>
        </xdr:cNvPr>
        <xdr:cNvSpPr txBox="1"/>
      </xdr:nvSpPr>
      <xdr:spPr>
        <a:xfrm>
          <a:off x="3497795" y="9789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137020</xdr:rowOff>
    </xdr:from>
    <xdr:to>
      <xdr:col>15</xdr:col>
      <xdr:colOff>101600</xdr:colOff>
      <xdr:row>58</xdr:row>
      <xdr:rowOff>67170</xdr:rowOff>
    </xdr:to>
    <xdr:sp macro="" textlink="">
      <xdr:nvSpPr>
        <xdr:cNvPr id="143" name="楕円 142">
          <a:extLst>
            <a:ext uri="{FF2B5EF4-FFF2-40B4-BE49-F238E27FC236}">
              <a16:creationId xmlns:a16="http://schemas.microsoft.com/office/drawing/2014/main" xmlns="" id="{00000000-0008-0000-0700-00008F000000}"/>
            </a:ext>
          </a:extLst>
        </xdr:cNvPr>
        <xdr:cNvSpPr/>
      </xdr:nvSpPr>
      <xdr:spPr>
        <a:xfrm>
          <a:off x="2857500" y="9909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83697</xdr:rowOff>
    </xdr:from>
    <xdr:ext cx="599010" cy="259045"/>
    <xdr:sp macro="" textlink="">
      <xdr:nvSpPr>
        <xdr:cNvPr id="144" name="テキスト ボックス 143">
          <a:extLst>
            <a:ext uri="{FF2B5EF4-FFF2-40B4-BE49-F238E27FC236}">
              <a16:creationId xmlns:a16="http://schemas.microsoft.com/office/drawing/2014/main" xmlns="" id="{00000000-0008-0000-0700-000090000000}"/>
            </a:ext>
          </a:extLst>
        </xdr:cNvPr>
        <xdr:cNvSpPr txBox="1"/>
      </xdr:nvSpPr>
      <xdr:spPr>
        <a:xfrm>
          <a:off x="2608795" y="9684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47</xdr:rowOff>
    </xdr:from>
    <xdr:to>
      <xdr:col>10</xdr:col>
      <xdr:colOff>165100</xdr:colOff>
      <xdr:row>58</xdr:row>
      <xdr:rowOff>101647</xdr:rowOff>
    </xdr:to>
    <xdr:sp macro="" textlink="">
      <xdr:nvSpPr>
        <xdr:cNvPr id="145" name="楕円 144">
          <a:extLst>
            <a:ext uri="{FF2B5EF4-FFF2-40B4-BE49-F238E27FC236}">
              <a16:creationId xmlns:a16="http://schemas.microsoft.com/office/drawing/2014/main" xmlns="" id="{00000000-0008-0000-0700-000091000000}"/>
            </a:ext>
          </a:extLst>
        </xdr:cNvPr>
        <xdr:cNvSpPr/>
      </xdr:nvSpPr>
      <xdr:spPr>
        <a:xfrm>
          <a:off x="1968500" y="9944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118174</xdr:rowOff>
    </xdr:from>
    <xdr:ext cx="599010" cy="259045"/>
    <xdr:sp macro="" textlink="">
      <xdr:nvSpPr>
        <xdr:cNvPr id="146" name="テキスト ボックス 145">
          <a:extLst>
            <a:ext uri="{FF2B5EF4-FFF2-40B4-BE49-F238E27FC236}">
              <a16:creationId xmlns:a16="http://schemas.microsoft.com/office/drawing/2014/main" xmlns="" id="{00000000-0008-0000-0700-000092000000}"/>
            </a:ext>
          </a:extLst>
        </xdr:cNvPr>
        <xdr:cNvSpPr txBox="1"/>
      </xdr:nvSpPr>
      <xdr:spPr>
        <a:xfrm>
          <a:off x="1719795" y="97193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98081</xdr:rowOff>
    </xdr:from>
    <xdr:to>
      <xdr:col>6</xdr:col>
      <xdr:colOff>38100</xdr:colOff>
      <xdr:row>59</xdr:row>
      <xdr:rowOff>28231</xdr:rowOff>
    </xdr:to>
    <xdr:sp macro="" textlink="">
      <xdr:nvSpPr>
        <xdr:cNvPr id="147" name="楕円 146">
          <a:extLst>
            <a:ext uri="{FF2B5EF4-FFF2-40B4-BE49-F238E27FC236}">
              <a16:creationId xmlns:a16="http://schemas.microsoft.com/office/drawing/2014/main" xmlns="" id="{00000000-0008-0000-0700-000093000000}"/>
            </a:ext>
          </a:extLst>
        </xdr:cNvPr>
        <xdr:cNvSpPr/>
      </xdr:nvSpPr>
      <xdr:spPr>
        <a:xfrm>
          <a:off x="1079500" y="10042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44758</xdr:rowOff>
    </xdr:from>
    <xdr:ext cx="599010" cy="259045"/>
    <xdr:sp macro="" textlink="">
      <xdr:nvSpPr>
        <xdr:cNvPr id="148" name="テキスト ボックス 147">
          <a:extLst>
            <a:ext uri="{FF2B5EF4-FFF2-40B4-BE49-F238E27FC236}">
              <a16:creationId xmlns:a16="http://schemas.microsoft.com/office/drawing/2014/main" xmlns="" id="{00000000-0008-0000-0700-000094000000}"/>
            </a:ext>
          </a:extLst>
        </xdr:cNvPr>
        <xdr:cNvSpPr txBox="1"/>
      </xdr:nvSpPr>
      <xdr:spPr>
        <a:xfrm>
          <a:off x="830795" y="9817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xmlns=""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xmlns=""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xmlns=""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xmlns=""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xmlns=""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xmlns=""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xmlns=""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xmlns=""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xmlns=""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xmlns=""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9" name="テキスト ボックス 158">
          <a:extLst>
            <a:ext uri="{FF2B5EF4-FFF2-40B4-BE49-F238E27FC236}">
              <a16:creationId xmlns:a16="http://schemas.microsoft.com/office/drawing/2014/main" xmlns="" id="{00000000-0008-0000-0700-00009F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xmlns="" id="{00000000-0008-0000-07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1" name="テキスト ボックス 160">
          <a:extLst>
            <a:ext uri="{FF2B5EF4-FFF2-40B4-BE49-F238E27FC236}">
              <a16:creationId xmlns:a16="http://schemas.microsoft.com/office/drawing/2014/main" xmlns="" id="{00000000-0008-0000-0700-0000A1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xmlns="" id="{00000000-0008-0000-07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3" name="テキスト ボックス 162">
          <a:extLst>
            <a:ext uri="{FF2B5EF4-FFF2-40B4-BE49-F238E27FC236}">
              <a16:creationId xmlns:a16="http://schemas.microsoft.com/office/drawing/2014/main" xmlns="" id="{00000000-0008-0000-0700-0000A3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xmlns="" id="{00000000-0008-0000-07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5" name="テキスト ボックス 164">
          <a:extLst>
            <a:ext uri="{FF2B5EF4-FFF2-40B4-BE49-F238E27FC236}">
              <a16:creationId xmlns:a16="http://schemas.microsoft.com/office/drawing/2014/main" xmlns="" id="{00000000-0008-0000-0700-0000A5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xmlns="" id="{00000000-0008-0000-07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7" name="テキスト ボックス 166">
          <a:extLst>
            <a:ext uri="{FF2B5EF4-FFF2-40B4-BE49-F238E27FC236}">
              <a16:creationId xmlns:a16="http://schemas.microsoft.com/office/drawing/2014/main" xmlns="" id="{00000000-0008-0000-0700-0000A7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xmlns=""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xmlns=""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xmlns=""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9800</xdr:rowOff>
    </xdr:from>
    <xdr:to>
      <xdr:col>24</xdr:col>
      <xdr:colOff>62865</xdr:colOff>
      <xdr:row>77</xdr:row>
      <xdr:rowOff>74544</xdr:rowOff>
    </xdr:to>
    <xdr:cxnSp macro="">
      <xdr:nvCxnSpPr>
        <xdr:cNvPr id="171" name="直線コネクタ 170">
          <a:extLst>
            <a:ext uri="{FF2B5EF4-FFF2-40B4-BE49-F238E27FC236}">
              <a16:creationId xmlns:a16="http://schemas.microsoft.com/office/drawing/2014/main" xmlns="" id="{00000000-0008-0000-0700-0000AB000000}"/>
            </a:ext>
          </a:extLst>
        </xdr:cNvPr>
        <xdr:cNvCxnSpPr/>
      </xdr:nvCxnSpPr>
      <xdr:spPr>
        <a:xfrm flipV="1">
          <a:off x="4633595" y="12354200"/>
          <a:ext cx="1270" cy="9219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78371</xdr:rowOff>
    </xdr:from>
    <xdr:ext cx="599010" cy="259045"/>
    <xdr:sp macro="" textlink="">
      <xdr:nvSpPr>
        <xdr:cNvPr id="172" name="民生費最小値テキスト">
          <a:extLst>
            <a:ext uri="{FF2B5EF4-FFF2-40B4-BE49-F238E27FC236}">
              <a16:creationId xmlns:a16="http://schemas.microsoft.com/office/drawing/2014/main" xmlns="" id="{00000000-0008-0000-0700-0000AC000000}"/>
            </a:ext>
          </a:extLst>
        </xdr:cNvPr>
        <xdr:cNvSpPr txBox="1"/>
      </xdr:nvSpPr>
      <xdr:spPr>
        <a:xfrm>
          <a:off x="4686300" y="13280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74544</xdr:rowOff>
    </xdr:from>
    <xdr:to>
      <xdr:col>24</xdr:col>
      <xdr:colOff>152400</xdr:colOff>
      <xdr:row>77</xdr:row>
      <xdr:rowOff>74544</xdr:rowOff>
    </xdr:to>
    <xdr:cxnSp macro="">
      <xdr:nvCxnSpPr>
        <xdr:cNvPr id="173" name="直線コネクタ 172">
          <a:extLst>
            <a:ext uri="{FF2B5EF4-FFF2-40B4-BE49-F238E27FC236}">
              <a16:creationId xmlns:a16="http://schemas.microsoft.com/office/drawing/2014/main" xmlns="" id="{00000000-0008-0000-0700-0000AD000000}"/>
            </a:ext>
          </a:extLst>
        </xdr:cNvPr>
        <xdr:cNvCxnSpPr/>
      </xdr:nvCxnSpPr>
      <xdr:spPr>
        <a:xfrm>
          <a:off x="4546600" y="13276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127927</xdr:rowOff>
    </xdr:from>
    <xdr:ext cx="599010" cy="259045"/>
    <xdr:sp macro="" textlink="">
      <xdr:nvSpPr>
        <xdr:cNvPr id="174" name="民生費最大値テキスト">
          <a:extLst>
            <a:ext uri="{FF2B5EF4-FFF2-40B4-BE49-F238E27FC236}">
              <a16:creationId xmlns:a16="http://schemas.microsoft.com/office/drawing/2014/main" xmlns="" id="{00000000-0008-0000-0700-0000AE000000}"/>
            </a:ext>
          </a:extLst>
        </xdr:cNvPr>
        <xdr:cNvSpPr txBox="1"/>
      </xdr:nvSpPr>
      <xdr:spPr>
        <a:xfrm>
          <a:off x="4686300" y="12129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353,412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72</xdr:row>
      <xdr:rowOff>9800</xdr:rowOff>
    </xdr:from>
    <xdr:to>
      <xdr:col>24</xdr:col>
      <xdr:colOff>152400</xdr:colOff>
      <xdr:row>72</xdr:row>
      <xdr:rowOff>9800</xdr:rowOff>
    </xdr:to>
    <xdr:cxnSp macro="">
      <xdr:nvCxnSpPr>
        <xdr:cNvPr id="175" name="直線コネクタ 174">
          <a:extLst>
            <a:ext uri="{FF2B5EF4-FFF2-40B4-BE49-F238E27FC236}">
              <a16:creationId xmlns:a16="http://schemas.microsoft.com/office/drawing/2014/main" xmlns="" id="{00000000-0008-0000-0700-0000AF000000}"/>
            </a:ext>
          </a:extLst>
        </xdr:cNvPr>
        <xdr:cNvCxnSpPr/>
      </xdr:nvCxnSpPr>
      <xdr:spPr>
        <a:xfrm>
          <a:off x="4546600" y="1235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14596</xdr:rowOff>
    </xdr:from>
    <xdr:to>
      <xdr:col>24</xdr:col>
      <xdr:colOff>63500</xdr:colOff>
      <xdr:row>76</xdr:row>
      <xdr:rowOff>59553</xdr:rowOff>
    </xdr:to>
    <xdr:cxnSp macro="">
      <xdr:nvCxnSpPr>
        <xdr:cNvPr id="176" name="直線コネクタ 175">
          <a:extLst>
            <a:ext uri="{FF2B5EF4-FFF2-40B4-BE49-F238E27FC236}">
              <a16:creationId xmlns:a16="http://schemas.microsoft.com/office/drawing/2014/main" xmlns="" id="{00000000-0008-0000-0700-0000B0000000}"/>
            </a:ext>
          </a:extLst>
        </xdr:cNvPr>
        <xdr:cNvCxnSpPr/>
      </xdr:nvCxnSpPr>
      <xdr:spPr>
        <a:xfrm>
          <a:off x="3797300" y="13044796"/>
          <a:ext cx="838200" cy="44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133394</xdr:rowOff>
    </xdr:from>
    <xdr:ext cx="599010" cy="259045"/>
    <xdr:sp macro="" textlink="">
      <xdr:nvSpPr>
        <xdr:cNvPr id="177" name="民生費平均値テキスト">
          <a:extLst>
            <a:ext uri="{FF2B5EF4-FFF2-40B4-BE49-F238E27FC236}">
              <a16:creationId xmlns:a16="http://schemas.microsoft.com/office/drawing/2014/main" xmlns="" id="{00000000-0008-0000-0700-0000B1000000}"/>
            </a:ext>
          </a:extLst>
        </xdr:cNvPr>
        <xdr:cNvSpPr txBox="1"/>
      </xdr:nvSpPr>
      <xdr:spPr>
        <a:xfrm>
          <a:off x="4686300" y="1282069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110517</xdr:rowOff>
    </xdr:from>
    <xdr:to>
      <xdr:col>24</xdr:col>
      <xdr:colOff>114300</xdr:colOff>
      <xdr:row>76</xdr:row>
      <xdr:rowOff>40667</xdr:rowOff>
    </xdr:to>
    <xdr:sp macro="" textlink="">
      <xdr:nvSpPr>
        <xdr:cNvPr id="178" name="フローチャート: 判断 177">
          <a:extLst>
            <a:ext uri="{FF2B5EF4-FFF2-40B4-BE49-F238E27FC236}">
              <a16:creationId xmlns:a16="http://schemas.microsoft.com/office/drawing/2014/main" xmlns="" id="{00000000-0008-0000-0700-0000B2000000}"/>
            </a:ext>
          </a:extLst>
        </xdr:cNvPr>
        <xdr:cNvSpPr/>
      </xdr:nvSpPr>
      <xdr:spPr>
        <a:xfrm>
          <a:off x="4584700" y="12969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14596</xdr:rowOff>
    </xdr:from>
    <xdr:to>
      <xdr:col>19</xdr:col>
      <xdr:colOff>177800</xdr:colOff>
      <xdr:row>76</xdr:row>
      <xdr:rowOff>132820</xdr:rowOff>
    </xdr:to>
    <xdr:cxnSp macro="">
      <xdr:nvCxnSpPr>
        <xdr:cNvPr id="179" name="直線コネクタ 178">
          <a:extLst>
            <a:ext uri="{FF2B5EF4-FFF2-40B4-BE49-F238E27FC236}">
              <a16:creationId xmlns:a16="http://schemas.microsoft.com/office/drawing/2014/main" xmlns="" id="{00000000-0008-0000-0700-0000B3000000}"/>
            </a:ext>
          </a:extLst>
        </xdr:cNvPr>
        <xdr:cNvCxnSpPr/>
      </xdr:nvCxnSpPr>
      <xdr:spPr>
        <a:xfrm flipV="1">
          <a:off x="2908300" y="13044796"/>
          <a:ext cx="889000" cy="118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70173</xdr:rowOff>
    </xdr:from>
    <xdr:to>
      <xdr:col>20</xdr:col>
      <xdr:colOff>38100</xdr:colOff>
      <xdr:row>76</xdr:row>
      <xdr:rowOff>322</xdr:rowOff>
    </xdr:to>
    <xdr:sp macro="" textlink="">
      <xdr:nvSpPr>
        <xdr:cNvPr id="180" name="フローチャート: 判断 179">
          <a:extLst>
            <a:ext uri="{FF2B5EF4-FFF2-40B4-BE49-F238E27FC236}">
              <a16:creationId xmlns:a16="http://schemas.microsoft.com/office/drawing/2014/main" xmlns="" id="{00000000-0008-0000-0700-0000B4000000}"/>
            </a:ext>
          </a:extLst>
        </xdr:cNvPr>
        <xdr:cNvSpPr/>
      </xdr:nvSpPr>
      <xdr:spPr>
        <a:xfrm>
          <a:off x="3746500" y="1292892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16850</xdr:rowOff>
    </xdr:from>
    <xdr:ext cx="599010" cy="259045"/>
    <xdr:sp macro="" textlink="">
      <xdr:nvSpPr>
        <xdr:cNvPr id="181" name="テキスト ボックス 180">
          <a:extLst>
            <a:ext uri="{FF2B5EF4-FFF2-40B4-BE49-F238E27FC236}">
              <a16:creationId xmlns:a16="http://schemas.microsoft.com/office/drawing/2014/main" xmlns="" id="{00000000-0008-0000-0700-0000B5000000}"/>
            </a:ext>
          </a:extLst>
        </xdr:cNvPr>
        <xdr:cNvSpPr txBox="1"/>
      </xdr:nvSpPr>
      <xdr:spPr>
        <a:xfrm>
          <a:off x="3497795" y="12704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132820</xdr:rowOff>
    </xdr:from>
    <xdr:to>
      <xdr:col>15</xdr:col>
      <xdr:colOff>50800</xdr:colOff>
      <xdr:row>76</xdr:row>
      <xdr:rowOff>139554</xdr:rowOff>
    </xdr:to>
    <xdr:cxnSp macro="">
      <xdr:nvCxnSpPr>
        <xdr:cNvPr id="182" name="直線コネクタ 181">
          <a:extLst>
            <a:ext uri="{FF2B5EF4-FFF2-40B4-BE49-F238E27FC236}">
              <a16:creationId xmlns:a16="http://schemas.microsoft.com/office/drawing/2014/main" xmlns="" id="{00000000-0008-0000-0700-0000B6000000}"/>
            </a:ext>
          </a:extLst>
        </xdr:cNvPr>
        <xdr:cNvCxnSpPr/>
      </xdr:nvCxnSpPr>
      <xdr:spPr>
        <a:xfrm flipV="1">
          <a:off x="2019300" y="13163020"/>
          <a:ext cx="889000" cy="6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26127</xdr:rowOff>
    </xdr:from>
    <xdr:to>
      <xdr:col>15</xdr:col>
      <xdr:colOff>101600</xdr:colOff>
      <xdr:row>76</xdr:row>
      <xdr:rowOff>127727</xdr:rowOff>
    </xdr:to>
    <xdr:sp macro="" textlink="">
      <xdr:nvSpPr>
        <xdr:cNvPr id="183" name="フローチャート: 判断 182">
          <a:extLst>
            <a:ext uri="{FF2B5EF4-FFF2-40B4-BE49-F238E27FC236}">
              <a16:creationId xmlns:a16="http://schemas.microsoft.com/office/drawing/2014/main" xmlns="" id="{00000000-0008-0000-0700-0000B7000000}"/>
            </a:ext>
          </a:extLst>
        </xdr:cNvPr>
        <xdr:cNvSpPr/>
      </xdr:nvSpPr>
      <xdr:spPr>
        <a:xfrm>
          <a:off x="2857500" y="13056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144253</xdr:rowOff>
    </xdr:from>
    <xdr:ext cx="599010" cy="259045"/>
    <xdr:sp macro="" textlink="">
      <xdr:nvSpPr>
        <xdr:cNvPr id="184" name="テキスト ボックス 183">
          <a:extLst>
            <a:ext uri="{FF2B5EF4-FFF2-40B4-BE49-F238E27FC236}">
              <a16:creationId xmlns:a16="http://schemas.microsoft.com/office/drawing/2014/main" xmlns="" id="{00000000-0008-0000-0700-0000B8000000}"/>
            </a:ext>
          </a:extLst>
        </xdr:cNvPr>
        <xdr:cNvSpPr txBox="1"/>
      </xdr:nvSpPr>
      <xdr:spPr>
        <a:xfrm>
          <a:off x="2608795" y="128315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139554</xdr:rowOff>
    </xdr:from>
    <xdr:to>
      <xdr:col>10</xdr:col>
      <xdr:colOff>114300</xdr:colOff>
      <xdr:row>76</xdr:row>
      <xdr:rowOff>154646</xdr:rowOff>
    </xdr:to>
    <xdr:cxnSp macro="">
      <xdr:nvCxnSpPr>
        <xdr:cNvPr id="185" name="直線コネクタ 184">
          <a:extLst>
            <a:ext uri="{FF2B5EF4-FFF2-40B4-BE49-F238E27FC236}">
              <a16:creationId xmlns:a16="http://schemas.microsoft.com/office/drawing/2014/main" xmlns="" id="{00000000-0008-0000-0700-0000B9000000}"/>
            </a:ext>
          </a:extLst>
        </xdr:cNvPr>
        <xdr:cNvCxnSpPr/>
      </xdr:nvCxnSpPr>
      <xdr:spPr>
        <a:xfrm flipV="1">
          <a:off x="1130300" y="13169754"/>
          <a:ext cx="889000" cy="15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40798</xdr:rowOff>
    </xdr:from>
    <xdr:to>
      <xdr:col>10</xdr:col>
      <xdr:colOff>165100</xdr:colOff>
      <xdr:row>76</xdr:row>
      <xdr:rowOff>142398</xdr:rowOff>
    </xdr:to>
    <xdr:sp macro="" textlink="">
      <xdr:nvSpPr>
        <xdr:cNvPr id="186" name="フローチャート: 判断 185">
          <a:extLst>
            <a:ext uri="{FF2B5EF4-FFF2-40B4-BE49-F238E27FC236}">
              <a16:creationId xmlns:a16="http://schemas.microsoft.com/office/drawing/2014/main" xmlns="" id="{00000000-0008-0000-0700-0000BA000000}"/>
            </a:ext>
          </a:extLst>
        </xdr:cNvPr>
        <xdr:cNvSpPr/>
      </xdr:nvSpPr>
      <xdr:spPr>
        <a:xfrm>
          <a:off x="1968500" y="13070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158925</xdr:rowOff>
    </xdr:from>
    <xdr:ext cx="599010" cy="259045"/>
    <xdr:sp macro="" textlink="">
      <xdr:nvSpPr>
        <xdr:cNvPr id="187" name="テキスト ボックス 186">
          <a:extLst>
            <a:ext uri="{FF2B5EF4-FFF2-40B4-BE49-F238E27FC236}">
              <a16:creationId xmlns:a16="http://schemas.microsoft.com/office/drawing/2014/main" xmlns="" id="{00000000-0008-0000-0700-0000BB000000}"/>
            </a:ext>
          </a:extLst>
        </xdr:cNvPr>
        <xdr:cNvSpPr txBox="1"/>
      </xdr:nvSpPr>
      <xdr:spPr>
        <a:xfrm>
          <a:off x="1719795" y="12846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63946</xdr:rowOff>
    </xdr:from>
    <xdr:to>
      <xdr:col>6</xdr:col>
      <xdr:colOff>38100</xdr:colOff>
      <xdr:row>76</xdr:row>
      <xdr:rowOff>165546</xdr:rowOff>
    </xdr:to>
    <xdr:sp macro="" textlink="">
      <xdr:nvSpPr>
        <xdr:cNvPr id="188" name="フローチャート: 判断 187">
          <a:extLst>
            <a:ext uri="{FF2B5EF4-FFF2-40B4-BE49-F238E27FC236}">
              <a16:creationId xmlns:a16="http://schemas.microsoft.com/office/drawing/2014/main" xmlns="" id="{00000000-0008-0000-0700-0000BC000000}"/>
            </a:ext>
          </a:extLst>
        </xdr:cNvPr>
        <xdr:cNvSpPr/>
      </xdr:nvSpPr>
      <xdr:spPr>
        <a:xfrm>
          <a:off x="1079500" y="13094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10623</xdr:rowOff>
    </xdr:from>
    <xdr:ext cx="599010" cy="259045"/>
    <xdr:sp macro="" textlink="">
      <xdr:nvSpPr>
        <xdr:cNvPr id="189" name="テキスト ボックス 188">
          <a:extLst>
            <a:ext uri="{FF2B5EF4-FFF2-40B4-BE49-F238E27FC236}">
              <a16:creationId xmlns:a16="http://schemas.microsoft.com/office/drawing/2014/main" xmlns="" id="{00000000-0008-0000-0700-0000BD000000}"/>
            </a:ext>
          </a:extLst>
        </xdr:cNvPr>
        <xdr:cNvSpPr txBox="1"/>
      </xdr:nvSpPr>
      <xdr:spPr>
        <a:xfrm>
          <a:off x="830795" y="12869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xmlns=""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xmlns=""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xmlns=""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xmlns=""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xmlns=""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8753</xdr:rowOff>
    </xdr:from>
    <xdr:to>
      <xdr:col>24</xdr:col>
      <xdr:colOff>114300</xdr:colOff>
      <xdr:row>76</xdr:row>
      <xdr:rowOff>110353</xdr:rowOff>
    </xdr:to>
    <xdr:sp macro="" textlink="">
      <xdr:nvSpPr>
        <xdr:cNvPr id="195" name="楕円 194">
          <a:extLst>
            <a:ext uri="{FF2B5EF4-FFF2-40B4-BE49-F238E27FC236}">
              <a16:creationId xmlns:a16="http://schemas.microsoft.com/office/drawing/2014/main" xmlns="" id="{00000000-0008-0000-0700-0000C3000000}"/>
            </a:ext>
          </a:extLst>
        </xdr:cNvPr>
        <xdr:cNvSpPr/>
      </xdr:nvSpPr>
      <xdr:spPr>
        <a:xfrm>
          <a:off x="4584700" y="13038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158630</xdr:rowOff>
    </xdr:from>
    <xdr:ext cx="599010" cy="259045"/>
    <xdr:sp macro="" textlink="">
      <xdr:nvSpPr>
        <xdr:cNvPr id="196" name="民生費該当値テキスト">
          <a:extLst>
            <a:ext uri="{FF2B5EF4-FFF2-40B4-BE49-F238E27FC236}">
              <a16:creationId xmlns:a16="http://schemas.microsoft.com/office/drawing/2014/main" xmlns="" id="{00000000-0008-0000-0700-0000C4000000}"/>
            </a:ext>
          </a:extLst>
        </xdr:cNvPr>
        <xdr:cNvSpPr txBox="1"/>
      </xdr:nvSpPr>
      <xdr:spPr>
        <a:xfrm>
          <a:off x="4686300" y="13017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135246</xdr:rowOff>
    </xdr:from>
    <xdr:to>
      <xdr:col>20</xdr:col>
      <xdr:colOff>38100</xdr:colOff>
      <xdr:row>76</xdr:row>
      <xdr:rowOff>65396</xdr:rowOff>
    </xdr:to>
    <xdr:sp macro="" textlink="">
      <xdr:nvSpPr>
        <xdr:cNvPr id="197" name="楕円 196">
          <a:extLst>
            <a:ext uri="{FF2B5EF4-FFF2-40B4-BE49-F238E27FC236}">
              <a16:creationId xmlns:a16="http://schemas.microsoft.com/office/drawing/2014/main" xmlns="" id="{00000000-0008-0000-0700-0000C5000000}"/>
            </a:ext>
          </a:extLst>
        </xdr:cNvPr>
        <xdr:cNvSpPr/>
      </xdr:nvSpPr>
      <xdr:spPr>
        <a:xfrm>
          <a:off x="3746500" y="12993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56523</xdr:rowOff>
    </xdr:from>
    <xdr:ext cx="599010" cy="259045"/>
    <xdr:sp macro="" textlink="">
      <xdr:nvSpPr>
        <xdr:cNvPr id="198" name="テキスト ボックス 197">
          <a:extLst>
            <a:ext uri="{FF2B5EF4-FFF2-40B4-BE49-F238E27FC236}">
              <a16:creationId xmlns:a16="http://schemas.microsoft.com/office/drawing/2014/main" xmlns="" id="{00000000-0008-0000-0700-0000C6000000}"/>
            </a:ext>
          </a:extLst>
        </xdr:cNvPr>
        <xdr:cNvSpPr txBox="1"/>
      </xdr:nvSpPr>
      <xdr:spPr>
        <a:xfrm>
          <a:off x="3497795" y="13086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82020</xdr:rowOff>
    </xdr:from>
    <xdr:to>
      <xdr:col>15</xdr:col>
      <xdr:colOff>101600</xdr:colOff>
      <xdr:row>77</xdr:row>
      <xdr:rowOff>12170</xdr:rowOff>
    </xdr:to>
    <xdr:sp macro="" textlink="">
      <xdr:nvSpPr>
        <xdr:cNvPr id="199" name="楕円 198">
          <a:extLst>
            <a:ext uri="{FF2B5EF4-FFF2-40B4-BE49-F238E27FC236}">
              <a16:creationId xmlns:a16="http://schemas.microsoft.com/office/drawing/2014/main" xmlns="" id="{00000000-0008-0000-0700-0000C7000000}"/>
            </a:ext>
          </a:extLst>
        </xdr:cNvPr>
        <xdr:cNvSpPr/>
      </xdr:nvSpPr>
      <xdr:spPr>
        <a:xfrm>
          <a:off x="2857500" y="1311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3297</xdr:rowOff>
    </xdr:from>
    <xdr:ext cx="599010" cy="259045"/>
    <xdr:sp macro="" textlink="">
      <xdr:nvSpPr>
        <xdr:cNvPr id="200" name="テキスト ボックス 199">
          <a:extLst>
            <a:ext uri="{FF2B5EF4-FFF2-40B4-BE49-F238E27FC236}">
              <a16:creationId xmlns:a16="http://schemas.microsoft.com/office/drawing/2014/main" xmlns="" id="{00000000-0008-0000-0700-0000C8000000}"/>
            </a:ext>
          </a:extLst>
        </xdr:cNvPr>
        <xdr:cNvSpPr txBox="1"/>
      </xdr:nvSpPr>
      <xdr:spPr>
        <a:xfrm>
          <a:off x="2608795" y="13204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88754</xdr:rowOff>
    </xdr:from>
    <xdr:to>
      <xdr:col>10</xdr:col>
      <xdr:colOff>165100</xdr:colOff>
      <xdr:row>77</xdr:row>
      <xdr:rowOff>18904</xdr:rowOff>
    </xdr:to>
    <xdr:sp macro="" textlink="">
      <xdr:nvSpPr>
        <xdr:cNvPr id="201" name="楕円 200">
          <a:extLst>
            <a:ext uri="{FF2B5EF4-FFF2-40B4-BE49-F238E27FC236}">
              <a16:creationId xmlns:a16="http://schemas.microsoft.com/office/drawing/2014/main" xmlns="" id="{00000000-0008-0000-0700-0000C9000000}"/>
            </a:ext>
          </a:extLst>
        </xdr:cNvPr>
        <xdr:cNvSpPr/>
      </xdr:nvSpPr>
      <xdr:spPr>
        <a:xfrm>
          <a:off x="1968500" y="13118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10031</xdr:rowOff>
    </xdr:from>
    <xdr:ext cx="599010" cy="259045"/>
    <xdr:sp macro="" textlink="">
      <xdr:nvSpPr>
        <xdr:cNvPr id="202" name="テキスト ボックス 201">
          <a:extLst>
            <a:ext uri="{FF2B5EF4-FFF2-40B4-BE49-F238E27FC236}">
              <a16:creationId xmlns:a16="http://schemas.microsoft.com/office/drawing/2014/main" xmlns="" id="{00000000-0008-0000-0700-0000CA000000}"/>
            </a:ext>
          </a:extLst>
        </xdr:cNvPr>
        <xdr:cNvSpPr txBox="1"/>
      </xdr:nvSpPr>
      <xdr:spPr>
        <a:xfrm>
          <a:off x="1719795" y="132116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103846</xdr:rowOff>
    </xdr:from>
    <xdr:to>
      <xdr:col>6</xdr:col>
      <xdr:colOff>38100</xdr:colOff>
      <xdr:row>77</xdr:row>
      <xdr:rowOff>33996</xdr:rowOff>
    </xdr:to>
    <xdr:sp macro="" textlink="">
      <xdr:nvSpPr>
        <xdr:cNvPr id="203" name="楕円 202">
          <a:extLst>
            <a:ext uri="{FF2B5EF4-FFF2-40B4-BE49-F238E27FC236}">
              <a16:creationId xmlns:a16="http://schemas.microsoft.com/office/drawing/2014/main" xmlns="" id="{00000000-0008-0000-0700-0000CB000000}"/>
            </a:ext>
          </a:extLst>
        </xdr:cNvPr>
        <xdr:cNvSpPr/>
      </xdr:nvSpPr>
      <xdr:spPr>
        <a:xfrm>
          <a:off x="1079500" y="13134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25123</xdr:rowOff>
    </xdr:from>
    <xdr:ext cx="599010" cy="259045"/>
    <xdr:sp macro="" textlink="">
      <xdr:nvSpPr>
        <xdr:cNvPr id="204" name="テキスト ボックス 203">
          <a:extLst>
            <a:ext uri="{FF2B5EF4-FFF2-40B4-BE49-F238E27FC236}">
              <a16:creationId xmlns:a16="http://schemas.microsoft.com/office/drawing/2014/main" xmlns="" id="{00000000-0008-0000-0700-0000CC000000}"/>
            </a:ext>
          </a:extLst>
        </xdr:cNvPr>
        <xdr:cNvSpPr txBox="1"/>
      </xdr:nvSpPr>
      <xdr:spPr>
        <a:xfrm>
          <a:off x="830795" y="13226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xmlns=""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xmlns=""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xmlns=""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xmlns=""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xmlns=""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xmlns=""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xmlns=""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xmlns=""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xmlns=""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xmlns=""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5" name="直線コネクタ 214">
          <a:extLst>
            <a:ext uri="{FF2B5EF4-FFF2-40B4-BE49-F238E27FC236}">
              <a16:creationId xmlns:a16="http://schemas.microsoft.com/office/drawing/2014/main" xmlns="" id="{00000000-0008-0000-0700-0000D7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6" name="テキスト ボックス 215">
          <a:extLst>
            <a:ext uri="{FF2B5EF4-FFF2-40B4-BE49-F238E27FC236}">
              <a16:creationId xmlns:a16="http://schemas.microsoft.com/office/drawing/2014/main" xmlns="" id="{00000000-0008-0000-0700-0000D8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a:extLst>
            <a:ext uri="{FF2B5EF4-FFF2-40B4-BE49-F238E27FC236}">
              <a16:creationId xmlns:a16="http://schemas.microsoft.com/office/drawing/2014/main" xmlns="" id="{00000000-0008-0000-0700-0000D9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8" name="テキスト ボックス 217">
          <a:extLst>
            <a:ext uri="{FF2B5EF4-FFF2-40B4-BE49-F238E27FC236}">
              <a16:creationId xmlns:a16="http://schemas.microsoft.com/office/drawing/2014/main" xmlns="" id="{00000000-0008-0000-0700-0000DA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a:extLst>
            <a:ext uri="{FF2B5EF4-FFF2-40B4-BE49-F238E27FC236}">
              <a16:creationId xmlns:a16="http://schemas.microsoft.com/office/drawing/2014/main" xmlns="" id="{00000000-0008-0000-0700-0000DB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0" name="テキスト ボックス 219">
          <a:extLst>
            <a:ext uri="{FF2B5EF4-FFF2-40B4-BE49-F238E27FC236}">
              <a16:creationId xmlns:a16="http://schemas.microsoft.com/office/drawing/2014/main" xmlns="" id="{00000000-0008-0000-0700-0000DC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a:extLst>
            <a:ext uri="{FF2B5EF4-FFF2-40B4-BE49-F238E27FC236}">
              <a16:creationId xmlns:a16="http://schemas.microsoft.com/office/drawing/2014/main" xmlns="" id="{00000000-0008-0000-0700-0000DD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a:extLst>
            <a:ext uri="{FF2B5EF4-FFF2-40B4-BE49-F238E27FC236}">
              <a16:creationId xmlns:a16="http://schemas.microsoft.com/office/drawing/2014/main" xmlns="" id="{00000000-0008-0000-0700-0000DE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a:extLst>
            <a:ext uri="{FF2B5EF4-FFF2-40B4-BE49-F238E27FC236}">
              <a16:creationId xmlns:a16="http://schemas.microsoft.com/office/drawing/2014/main" xmlns="" id="{00000000-0008-0000-0700-0000DF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a:extLst>
            <a:ext uri="{FF2B5EF4-FFF2-40B4-BE49-F238E27FC236}">
              <a16:creationId xmlns:a16="http://schemas.microsoft.com/office/drawing/2014/main" xmlns="" id="{00000000-0008-0000-0700-0000E0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a:extLst>
            <a:ext uri="{FF2B5EF4-FFF2-40B4-BE49-F238E27FC236}">
              <a16:creationId xmlns:a16="http://schemas.microsoft.com/office/drawing/2014/main" xmlns="" id="{00000000-0008-0000-0700-0000E1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a:extLst>
            <a:ext uri="{FF2B5EF4-FFF2-40B4-BE49-F238E27FC236}">
              <a16:creationId xmlns:a16="http://schemas.microsoft.com/office/drawing/2014/main" xmlns="" id="{00000000-0008-0000-0700-0000E2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xmlns=""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xmlns="" id="{00000000-0008-0000-0700-0000E4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xmlns=""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124430</xdr:rowOff>
    </xdr:from>
    <xdr:to>
      <xdr:col>24</xdr:col>
      <xdr:colOff>62865</xdr:colOff>
      <xdr:row>98</xdr:row>
      <xdr:rowOff>162429</xdr:rowOff>
    </xdr:to>
    <xdr:cxnSp macro="">
      <xdr:nvCxnSpPr>
        <xdr:cNvPr id="230" name="直線コネクタ 229">
          <a:extLst>
            <a:ext uri="{FF2B5EF4-FFF2-40B4-BE49-F238E27FC236}">
              <a16:creationId xmlns:a16="http://schemas.microsoft.com/office/drawing/2014/main" xmlns="" id="{00000000-0008-0000-0700-0000E6000000}"/>
            </a:ext>
          </a:extLst>
        </xdr:cNvPr>
        <xdr:cNvCxnSpPr/>
      </xdr:nvCxnSpPr>
      <xdr:spPr>
        <a:xfrm flipV="1">
          <a:off x="4633595" y="15554930"/>
          <a:ext cx="1270" cy="1409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166256</xdr:rowOff>
    </xdr:from>
    <xdr:ext cx="534377" cy="259045"/>
    <xdr:sp macro="" textlink="">
      <xdr:nvSpPr>
        <xdr:cNvPr id="231" name="衛生費最小値テキスト">
          <a:extLst>
            <a:ext uri="{FF2B5EF4-FFF2-40B4-BE49-F238E27FC236}">
              <a16:creationId xmlns:a16="http://schemas.microsoft.com/office/drawing/2014/main" xmlns="" id="{00000000-0008-0000-0700-0000E7000000}"/>
            </a:ext>
          </a:extLst>
        </xdr:cNvPr>
        <xdr:cNvSpPr txBox="1"/>
      </xdr:nvSpPr>
      <xdr:spPr>
        <a:xfrm>
          <a:off x="4686300" y="16968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162429</xdr:rowOff>
    </xdr:from>
    <xdr:to>
      <xdr:col>24</xdr:col>
      <xdr:colOff>152400</xdr:colOff>
      <xdr:row>98</xdr:row>
      <xdr:rowOff>162429</xdr:rowOff>
    </xdr:to>
    <xdr:cxnSp macro="">
      <xdr:nvCxnSpPr>
        <xdr:cNvPr id="232" name="直線コネクタ 231">
          <a:extLst>
            <a:ext uri="{FF2B5EF4-FFF2-40B4-BE49-F238E27FC236}">
              <a16:creationId xmlns:a16="http://schemas.microsoft.com/office/drawing/2014/main" xmlns="" id="{00000000-0008-0000-0700-0000E8000000}"/>
            </a:ext>
          </a:extLst>
        </xdr:cNvPr>
        <xdr:cNvCxnSpPr/>
      </xdr:nvCxnSpPr>
      <xdr:spPr>
        <a:xfrm>
          <a:off x="4546600" y="16964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71107</xdr:rowOff>
    </xdr:from>
    <xdr:ext cx="599010" cy="259045"/>
    <xdr:sp macro="" textlink="">
      <xdr:nvSpPr>
        <xdr:cNvPr id="233" name="衛生費最大値テキスト">
          <a:extLst>
            <a:ext uri="{FF2B5EF4-FFF2-40B4-BE49-F238E27FC236}">
              <a16:creationId xmlns:a16="http://schemas.microsoft.com/office/drawing/2014/main" xmlns="" id="{00000000-0008-0000-0700-0000E9000000}"/>
            </a:ext>
          </a:extLst>
        </xdr:cNvPr>
        <xdr:cNvSpPr txBox="1"/>
      </xdr:nvSpPr>
      <xdr:spPr>
        <a:xfrm>
          <a:off x="4686300" y="15330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464,676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124430</xdr:rowOff>
    </xdr:from>
    <xdr:to>
      <xdr:col>24</xdr:col>
      <xdr:colOff>152400</xdr:colOff>
      <xdr:row>90</xdr:row>
      <xdr:rowOff>124430</xdr:rowOff>
    </xdr:to>
    <xdr:cxnSp macro="">
      <xdr:nvCxnSpPr>
        <xdr:cNvPr id="234" name="直線コネクタ 233">
          <a:extLst>
            <a:ext uri="{FF2B5EF4-FFF2-40B4-BE49-F238E27FC236}">
              <a16:creationId xmlns:a16="http://schemas.microsoft.com/office/drawing/2014/main" xmlns="" id="{00000000-0008-0000-0700-0000EA000000}"/>
            </a:ext>
          </a:extLst>
        </xdr:cNvPr>
        <xdr:cNvCxnSpPr/>
      </xdr:nvCxnSpPr>
      <xdr:spPr>
        <a:xfrm>
          <a:off x="4546600" y="15554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136748</xdr:rowOff>
    </xdr:from>
    <xdr:to>
      <xdr:col>24</xdr:col>
      <xdr:colOff>63500</xdr:colOff>
      <xdr:row>98</xdr:row>
      <xdr:rowOff>139742</xdr:rowOff>
    </xdr:to>
    <xdr:cxnSp macro="">
      <xdr:nvCxnSpPr>
        <xdr:cNvPr id="235" name="直線コネクタ 234">
          <a:extLst>
            <a:ext uri="{FF2B5EF4-FFF2-40B4-BE49-F238E27FC236}">
              <a16:creationId xmlns:a16="http://schemas.microsoft.com/office/drawing/2014/main" xmlns="" id="{00000000-0008-0000-0700-0000EB000000}"/>
            </a:ext>
          </a:extLst>
        </xdr:cNvPr>
        <xdr:cNvCxnSpPr/>
      </xdr:nvCxnSpPr>
      <xdr:spPr>
        <a:xfrm flipV="1">
          <a:off x="3797300" y="16938848"/>
          <a:ext cx="838200" cy="2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27351</xdr:rowOff>
    </xdr:from>
    <xdr:ext cx="534377" cy="259045"/>
    <xdr:sp macro="" textlink="">
      <xdr:nvSpPr>
        <xdr:cNvPr id="236" name="衛生費平均値テキスト">
          <a:extLst>
            <a:ext uri="{FF2B5EF4-FFF2-40B4-BE49-F238E27FC236}">
              <a16:creationId xmlns:a16="http://schemas.microsoft.com/office/drawing/2014/main" xmlns="" id="{00000000-0008-0000-0700-0000EC000000}"/>
            </a:ext>
          </a:extLst>
        </xdr:cNvPr>
        <xdr:cNvSpPr txBox="1"/>
      </xdr:nvSpPr>
      <xdr:spPr>
        <a:xfrm>
          <a:off x="4686300" y="166580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4474</xdr:rowOff>
    </xdr:from>
    <xdr:to>
      <xdr:col>24</xdr:col>
      <xdr:colOff>114300</xdr:colOff>
      <xdr:row>98</xdr:row>
      <xdr:rowOff>106074</xdr:rowOff>
    </xdr:to>
    <xdr:sp macro="" textlink="">
      <xdr:nvSpPr>
        <xdr:cNvPr id="237" name="フローチャート: 判断 236">
          <a:extLst>
            <a:ext uri="{FF2B5EF4-FFF2-40B4-BE49-F238E27FC236}">
              <a16:creationId xmlns:a16="http://schemas.microsoft.com/office/drawing/2014/main" xmlns="" id="{00000000-0008-0000-0700-0000ED000000}"/>
            </a:ext>
          </a:extLst>
        </xdr:cNvPr>
        <xdr:cNvSpPr/>
      </xdr:nvSpPr>
      <xdr:spPr>
        <a:xfrm>
          <a:off x="4584700" y="16806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139742</xdr:rowOff>
    </xdr:from>
    <xdr:to>
      <xdr:col>19</xdr:col>
      <xdr:colOff>177800</xdr:colOff>
      <xdr:row>98</xdr:row>
      <xdr:rowOff>159125</xdr:rowOff>
    </xdr:to>
    <xdr:cxnSp macro="">
      <xdr:nvCxnSpPr>
        <xdr:cNvPr id="238" name="直線コネクタ 237">
          <a:extLst>
            <a:ext uri="{FF2B5EF4-FFF2-40B4-BE49-F238E27FC236}">
              <a16:creationId xmlns:a16="http://schemas.microsoft.com/office/drawing/2014/main" xmlns="" id="{00000000-0008-0000-0700-0000EE000000}"/>
            </a:ext>
          </a:extLst>
        </xdr:cNvPr>
        <xdr:cNvCxnSpPr/>
      </xdr:nvCxnSpPr>
      <xdr:spPr>
        <a:xfrm flipV="1">
          <a:off x="2908300" y="16941842"/>
          <a:ext cx="889000" cy="19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8691</xdr:rowOff>
    </xdr:from>
    <xdr:to>
      <xdr:col>20</xdr:col>
      <xdr:colOff>38100</xdr:colOff>
      <xdr:row>98</xdr:row>
      <xdr:rowOff>110291</xdr:rowOff>
    </xdr:to>
    <xdr:sp macro="" textlink="">
      <xdr:nvSpPr>
        <xdr:cNvPr id="239" name="フローチャート: 判断 238">
          <a:extLst>
            <a:ext uri="{FF2B5EF4-FFF2-40B4-BE49-F238E27FC236}">
              <a16:creationId xmlns:a16="http://schemas.microsoft.com/office/drawing/2014/main" xmlns="" id="{00000000-0008-0000-0700-0000EF000000}"/>
            </a:ext>
          </a:extLst>
        </xdr:cNvPr>
        <xdr:cNvSpPr/>
      </xdr:nvSpPr>
      <xdr:spPr>
        <a:xfrm>
          <a:off x="3746500" y="16810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126818</xdr:rowOff>
    </xdr:from>
    <xdr:ext cx="534377" cy="259045"/>
    <xdr:sp macro="" textlink="">
      <xdr:nvSpPr>
        <xdr:cNvPr id="240" name="テキスト ボックス 239">
          <a:extLst>
            <a:ext uri="{FF2B5EF4-FFF2-40B4-BE49-F238E27FC236}">
              <a16:creationId xmlns:a16="http://schemas.microsoft.com/office/drawing/2014/main" xmlns="" id="{00000000-0008-0000-0700-0000F0000000}"/>
            </a:ext>
          </a:extLst>
        </xdr:cNvPr>
        <xdr:cNvSpPr txBox="1"/>
      </xdr:nvSpPr>
      <xdr:spPr>
        <a:xfrm>
          <a:off x="3530111" y="16586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159125</xdr:rowOff>
    </xdr:from>
    <xdr:to>
      <xdr:col>15</xdr:col>
      <xdr:colOff>50800</xdr:colOff>
      <xdr:row>98</xdr:row>
      <xdr:rowOff>165604</xdr:rowOff>
    </xdr:to>
    <xdr:cxnSp macro="">
      <xdr:nvCxnSpPr>
        <xdr:cNvPr id="241" name="直線コネクタ 240">
          <a:extLst>
            <a:ext uri="{FF2B5EF4-FFF2-40B4-BE49-F238E27FC236}">
              <a16:creationId xmlns:a16="http://schemas.microsoft.com/office/drawing/2014/main" xmlns="" id="{00000000-0008-0000-0700-0000F1000000}"/>
            </a:ext>
          </a:extLst>
        </xdr:cNvPr>
        <xdr:cNvCxnSpPr/>
      </xdr:nvCxnSpPr>
      <xdr:spPr>
        <a:xfrm flipV="1">
          <a:off x="2019300" y="16961225"/>
          <a:ext cx="889000" cy="6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33361</xdr:rowOff>
    </xdr:from>
    <xdr:to>
      <xdr:col>15</xdr:col>
      <xdr:colOff>101600</xdr:colOff>
      <xdr:row>98</xdr:row>
      <xdr:rowOff>134961</xdr:rowOff>
    </xdr:to>
    <xdr:sp macro="" textlink="">
      <xdr:nvSpPr>
        <xdr:cNvPr id="242" name="フローチャート: 判断 241">
          <a:extLst>
            <a:ext uri="{FF2B5EF4-FFF2-40B4-BE49-F238E27FC236}">
              <a16:creationId xmlns:a16="http://schemas.microsoft.com/office/drawing/2014/main" xmlns="" id="{00000000-0008-0000-0700-0000F2000000}"/>
            </a:ext>
          </a:extLst>
        </xdr:cNvPr>
        <xdr:cNvSpPr/>
      </xdr:nvSpPr>
      <xdr:spPr>
        <a:xfrm>
          <a:off x="2857500" y="16835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151488</xdr:rowOff>
    </xdr:from>
    <xdr:ext cx="534377" cy="259045"/>
    <xdr:sp macro="" textlink="">
      <xdr:nvSpPr>
        <xdr:cNvPr id="243" name="テキスト ボックス 242">
          <a:extLst>
            <a:ext uri="{FF2B5EF4-FFF2-40B4-BE49-F238E27FC236}">
              <a16:creationId xmlns:a16="http://schemas.microsoft.com/office/drawing/2014/main" xmlns="" id="{00000000-0008-0000-0700-0000F3000000}"/>
            </a:ext>
          </a:extLst>
        </xdr:cNvPr>
        <xdr:cNvSpPr txBox="1"/>
      </xdr:nvSpPr>
      <xdr:spPr>
        <a:xfrm>
          <a:off x="2641111" y="16610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165604</xdr:rowOff>
    </xdr:from>
    <xdr:to>
      <xdr:col>10</xdr:col>
      <xdr:colOff>114300</xdr:colOff>
      <xdr:row>98</xdr:row>
      <xdr:rowOff>167638</xdr:rowOff>
    </xdr:to>
    <xdr:cxnSp macro="">
      <xdr:nvCxnSpPr>
        <xdr:cNvPr id="244" name="直線コネクタ 243">
          <a:extLst>
            <a:ext uri="{FF2B5EF4-FFF2-40B4-BE49-F238E27FC236}">
              <a16:creationId xmlns:a16="http://schemas.microsoft.com/office/drawing/2014/main" xmlns="" id="{00000000-0008-0000-0700-0000F4000000}"/>
            </a:ext>
          </a:extLst>
        </xdr:cNvPr>
        <xdr:cNvCxnSpPr/>
      </xdr:nvCxnSpPr>
      <xdr:spPr>
        <a:xfrm flipV="1">
          <a:off x="1130300" y="16967704"/>
          <a:ext cx="889000" cy="2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37824</xdr:rowOff>
    </xdr:from>
    <xdr:to>
      <xdr:col>10</xdr:col>
      <xdr:colOff>165100</xdr:colOff>
      <xdr:row>98</xdr:row>
      <xdr:rowOff>139424</xdr:rowOff>
    </xdr:to>
    <xdr:sp macro="" textlink="">
      <xdr:nvSpPr>
        <xdr:cNvPr id="245" name="フローチャート: 判断 244">
          <a:extLst>
            <a:ext uri="{FF2B5EF4-FFF2-40B4-BE49-F238E27FC236}">
              <a16:creationId xmlns:a16="http://schemas.microsoft.com/office/drawing/2014/main" xmlns="" id="{00000000-0008-0000-0700-0000F5000000}"/>
            </a:ext>
          </a:extLst>
        </xdr:cNvPr>
        <xdr:cNvSpPr/>
      </xdr:nvSpPr>
      <xdr:spPr>
        <a:xfrm>
          <a:off x="1968500" y="16839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155951</xdr:rowOff>
    </xdr:from>
    <xdr:ext cx="534377" cy="259045"/>
    <xdr:sp macro="" textlink="">
      <xdr:nvSpPr>
        <xdr:cNvPr id="246" name="テキスト ボックス 245">
          <a:extLst>
            <a:ext uri="{FF2B5EF4-FFF2-40B4-BE49-F238E27FC236}">
              <a16:creationId xmlns:a16="http://schemas.microsoft.com/office/drawing/2014/main" xmlns="" id="{00000000-0008-0000-0700-0000F6000000}"/>
            </a:ext>
          </a:extLst>
        </xdr:cNvPr>
        <xdr:cNvSpPr txBox="1"/>
      </xdr:nvSpPr>
      <xdr:spPr>
        <a:xfrm>
          <a:off x="1752111" y="16615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45633</xdr:rowOff>
    </xdr:from>
    <xdr:to>
      <xdr:col>6</xdr:col>
      <xdr:colOff>38100</xdr:colOff>
      <xdr:row>98</xdr:row>
      <xdr:rowOff>147233</xdr:rowOff>
    </xdr:to>
    <xdr:sp macro="" textlink="">
      <xdr:nvSpPr>
        <xdr:cNvPr id="247" name="フローチャート: 判断 246">
          <a:extLst>
            <a:ext uri="{FF2B5EF4-FFF2-40B4-BE49-F238E27FC236}">
              <a16:creationId xmlns:a16="http://schemas.microsoft.com/office/drawing/2014/main" xmlns="" id="{00000000-0008-0000-0700-0000F7000000}"/>
            </a:ext>
          </a:extLst>
        </xdr:cNvPr>
        <xdr:cNvSpPr/>
      </xdr:nvSpPr>
      <xdr:spPr>
        <a:xfrm>
          <a:off x="1079500" y="168477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163760</xdr:rowOff>
    </xdr:from>
    <xdr:ext cx="534377" cy="259045"/>
    <xdr:sp macro="" textlink="">
      <xdr:nvSpPr>
        <xdr:cNvPr id="248" name="テキスト ボックス 247">
          <a:extLst>
            <a:ext uri="{FF2B5EF4-FFF2-40B4-BE49-F238E27FC236}">
              <a16:creationId xmlns:a16="http://schemas.microsoft.com/office/drawing/2014/main" xmlns="" id="{00000000-0008-0000-0700-0000F8000000}"/>
            </a:ext>
          </a:extLst>
        </xdr:cNvPr>
        <xdr:cNvSpPr txBox="1"/>
      </xdr:nvSpPr>
      <xdr:spPr>
        <a:xfrm>
          <a:off x="863111" y="16622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xmlns=""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xmlns=""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xmlns=""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xmlns=""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xmlns=""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85948</xdr:rowOff>
    </xdr:from>
    <xdr:to>
      <xdr:col>24</xdr:col>
      <xdr:colOff>114300</xdr:colOff>
      <xdr:row>99</xdr:row>
      <xdr:rowOff>16098</xdr:rowOff>
    </xdr:to>
    <xdr:sp macro="" textlink="">
      <xdr:nvSpPr>
        <xdr:cNvPr id="254" name="楕円 253">
          <a:extLst>
            <a:ext uri="{FF2B5EF4-FFF2-40B4-BE49-F238E27FC236}">
              <a16:creationId xmlns:a16="http://schemas.microsoft.com/office/drawing/2014/main" xmlns="" id="{00000000-0008-0000-0700-0000FE000000}"/>
            </a:ext>
          </a:extLst>
        </xdr:cNvPr>
        <xdr:cNvSpPr/>
      </xdr:nvSpPr>
      <xdr:spPr>
        <a:xfrm>
          <a:off x="4584700" y="16888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875</xdr:rowOff>
    </xdr:from>
    <xdr:ext cx="534377" cy="259045"/>
    <xdr:sp macro="" textlink="">
      <xdr:nvSpPr>
        <xdr:cNvPr id="255" name="衛生費該当値テキスト">
          <a:extLst>
            <a:ext uri="{FF2B5EF4-FFF2-40B4-BE49-F238E27FC236}">
              <a16:creationId xmlns:a16="http://schemas.microsoft.com/office/drawing/2014/main" xmlns="" id="{00000000-0008-0000-0700-0000FF000000}"/>
            </a:ext>
          </a:extLst>
        </xdr:cNvPr>
        <xdr:cNvSpPr txBox="1"/>
      </xdr:nvSpPr>
      <xdr:spPr>
        <a:xfrm>
          <a:off x="4686300" y="16802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88942</xdr:rowOff>
    </xdr:from>
    <xdr:to>
      <xdr:col>20</xdr:col>
      <xdr:colOff>38100</xdr:colOff>
      <xdr:row>99</xdr:row>
      <xdr:rowOff>19092</xdr:rowOff>
    </xdr:to>
    <xdr:sp macro="" textlink="">
      <xdr:nvSpPr>
        <xdr:cNvPr id="256" name="楕円 255">
          <a:extLst>
            <a:ext uri="{FF2B5EF4-FFF2-40B4-BE49-F238E27FC236}">
              <a16:creationId xmlns:a16="http://schemas.microsoft.com/office/drawing/2014/main" xmlns="" id="{00000000-0008-0000-0700-000000010000}"/>
            </a:ext>
          </a:extLst>
        </xdr:cNvPr>
        <xdr:cNvSpPr/>
      </xdr:nvSpPr>
      <xdr:spPr>
        <a:xfrm>
          <a:off x="3746500" y="16891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10219</xdr:rowOff>
    </xdr:from>
    <xdr:ext cx="534377" cy="259045"/>
    <xdr:sp macro="" textlink="">
      <xdr:nvSpPr>
        <xdr:cNvPr id="257" name="テキスト ボックス 256">
          <a:extLst>
            <a:ext uri="{FF2B5EF4-FFF2-40B4-BE49-F238E27FC236}">
              <a16:creationId xmlns:a16="http://schemas.microsoft.com/office/drawing/2014/main" xmlns="" id="{00000000-0008-0000-0700-000001010000}"/>
            </a:ext>
          </a:extLst>
        </xdr:cNvPr>
        <xdr:cNvSpPr txBox="1"/>
      </xdr:nvSpPr>
      <xdr:spPr>
        <a:xfrm>
          <a:off x="3530111" y="16983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108325</xdr:rowOff>
    </xdr:from>
    <xdr:to>
      <xdr:col>15</xdr:col>
      <xdr:colOff>101600</xdr:colOff>
      <xdr:row>99</xdr:row>
      <xdr:rowOff>38475</xdr:rowOff>
    </xdr:to>
    <xdr:sp macro="" textlink="">
      <xdr:nvSpPr>
        <xdr:cNvPr id="258" name="楕円 257">
          <a:extLst>
            <a:ext uri="{FF2B5EF4-FFF2-40B4-BE49-F238E27FC236}">
              <a16:creationId xmlns:a16="http://schemas.microsoft.com/office/drawing/2014/main" xmlns="" id="{00000000-0008-0000-0700-000002010000}"/>
            </a:ext>
          </a:extLst>
        </xdr:cNvPr>
        <xdr:cNvSpPr/>
      </xdr:nvSpPr>
      <xdr:spPr>
        <a:xfrm>
          <a:off x="2857500" y="16910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29602</xdr:rowOff>
    </xdr:from>
    <xdr:ext cx="534377" cy="259045"/>
    <xdr:sp macro="" textlink="">
      <xdr:nvSpPr>
        <xdr:cNvPr id="259" name="テキスト ボックス 258">
          <a:extLst>
            <a:ext uri="{FF2B5EF4-FFF2-40B4-BE49-F238E27FC236}">
              <a16:creationId xmlns:a16="http://schemas.microsoft.com/office/drawing/2014/main" xmlns="" id="{00000000-0008-0000-0700-000003010000}"/>
            </a:ext>
          </a:extLst>
        </xdr:cNvPr>
        <xdr:cNvSpPr txBox="1"/>
      </xdr:nvSpPr>
      <xdr:spPr>
        <a:xfrm>
          <a:off x="2641111" y="17003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114804</xdr:rowOff>
    </xdr:from>
    <xdr:to>
      <xdr:col>10</xdr:col>
      <xdr:colOff>165100</xdr:colOff>
      <xdr:row>99</xdr:row>
      <xdr:rowOff>44954</xdr:rowOff>
    </xdr:to>
    <xdr:sp macro="" textlink="">
      <xdr:nvSpPr>
        <xdr:cNvPr id="260" name="楕円 259">
          <a:extLst>
            <a:ext uri="{FF2B5EF4-FFF2-40B4-BE49-F238E27FC236}">
              <a16:creationId xmlns:a16="http://schemas.microsoft.com/office/drawing/2014/main" xmlns="" id="{00000000-0008-0000-0700-000004010000}"/>
            </a:ext>
          </a:extLst>
        </xdr:cNvPr>
        <xdr:cNvSpPr/>
      </xdr:nvSpPr>
      <xdr:spPr>
        <a:xfrm>
          <a:off x="1968500" y="16916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36081</xdr:rowOff>
    </xdr:from>
    <xdr:ext cx="534377" cy="259045"/>
    <xdr:sp macro="" textlink="">
      <xdr:nvSpPr>
        <xdr:cNvPr id="261" name="テキスト ボックス 260">
          <a:extLst>
            <a:ext uri="{FF2B5EF4-FFF2-40B4-BE49-F238E27FC236}">
              <a16:creationId xmlns:a16="http://schemas.microsoft.com/office/drawing/2014/main" xmlns="" id="{00000000-0008-0000-0700-000005010000}"/>
            </a:ext>
          </a:extLst>
        </xdr:cNvPr>
        <xdr:cNvSpPr txBox="1"/>
      </xdr:nvSpPr>
      <xdr:spPr>
        <a:xfrm>
          <a:off x="1752111" y="17009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116838</xdr:rowOff>
    </xdr:from>
    <xdr:to>
      <xdr:col>6</xdr:col>
      <xdr:colOff>38100</xdr:colOff>
      <xdr:row>99</xdr:row>
      <xdr:rowOff>46988</xdr:rowOff>
    </xdr:to>
    <xdr:sp macro="" textlink="">
      <xdr:nvSpPr>
        <xdr:cNvPr id="262" name="楕円 261">
          <a:extLst>
            <a:ext uri="{FF2B5EF4-FFF2-40B4-BE49-F238E27FC236}">
              <a16:creationId xmlns:a16="http://schemas.microsoft.com/office/drawing/2014/main" xmlns="" id="{00000000-0008-0000-0700-000006010000}"/>
            </a:ext>
          </a:extLst>
        </xdr:cNvPr>
        <xdr:cNvSpPr/>
      </xdr:nvSpPr>
      <xdr:spPr>
        <a:xfrm>
          <a:off x="1079500" y="16918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38115</xdr:rowOff>
    </xdr:from>
    <xdr:ext cx="534377" cy="259045"/>
    <xdr:sp macro="" textlink="">
      <xdr:nvSpPr>
        <xdr:cNvPr id="263" name="テキスト ボックス 262">
          <a:extLst>
            <a:ext uri="{FF2B5EF4-FFF2-40B4-BE49-F238E27FC236}">
              <a16:creationId xmlns:a16="http://schemas.microsoft.com/office/drawing/2014/main" xmlns="" id="{00000000-0008-0000-0700-000007010000}"/>
            </a:ext>
          </a:extLst>
        </xdr:cNvPr>
        <xdr:cNvSpPr txBox="1"/>
      </xdr:nvSpPr>
      <xdr:spPr>
        <a:xfrm>
          <a:off x="863111" y="1701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xmlns=""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xmlns=""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xmlns=""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xmlns=""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xmlns=""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xmlns=""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xmlns=""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xmlns=""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xmlns=""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xmlns=""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a:extLst>
            <a:ext uri="{FF2B5EF4-FFF2-40B4-BE49-F238E27FC236}">
              <a16:creationId xmlns:a16="http://schemas.microsoft.com/office/drawing/2014/main" xmlns="" id="{00000000-0008-0000-0700-000012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5" name="テキスト ボックス 274">
          <a:extLst>
            <a:ext uri="{FF2B5EF4-FFF2-40B4-BE49-F238E27FC236}">
              <a16:creationId xmlns:a16="http://schemas.microsoft.com/office/drawing/2014/main" xmlns="" id="{00000000-0008-0000-0700-000013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a:extLst>
            <a:ext uri="{FF2B5EF4-FFF2-40B4-BE49-F238E27FC236}">
              <a16:creationId xmlns:a16="http://schemas.microsoft.com/office/drawing/2014/main" xmlns="" id="{00000000-0008-0000-0700-000014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7" name="テキスト ボックス 276">
          <a:extLst>
            <a:ext uri="{FF2B5EF4-FFF2-40B4-BE49-F238E27FC236}">
              <a16:creationId xmlns:a16="http://schemas.microsoft.com/office/drawing/2014/main" xmlns="" id="{00000000-0008-0000-0700-000015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a:extLst>
            <a:ext uri="{FF2B5EF4-FFF2-40B4-BE49-F238E27FC236}">
              <a16:creationId xmlns:a16="http://schemas.microsoft.com/office/drawing/2014/main" xmlns="" id="{00000000-0008-0000-0700-000016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9" name="テキスト ボックス 278">
          <a:extLst>
            <a:ext uri="{FF2B5EF4-FFF2-40B4-BE49-F238E27FC236}">
              <a16:creationId xmlns:a16="http://schemas.microsoft.com/office/drawing/2014/main" xmlns="" id="{00000000-0008-0000-0700-000017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a:extLst>
            <a:ext uri="{FF2B5EF4-FFF2-40B4-BE49-F238E27FC236}">
              <a16:creationId xmlns:a16="http://schemas.microsoft.com/office/drawing/2014/main" xmlns="" id="{00000000-0008-0000-0700-000018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1" name="テキスト ボックス 280">
          <a:extLst>
            <a:ext uri="{FF2B5EF4-FFF2-40B4-BE49-F238E27FC236}">
              <a16:creationId xmlns:a16="http://schemas.microsoft.com/office/drawing/2014/main" xmlns="" id="{00000000-0008-0000-0700-000019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a:extLst>
            <a:ext uri="{FF2B5EF4-FFF2-40B4-BE49-F238E27FC236}">
              <a16:creationId xmlns:a16="http://schemas.microsoft.com/office/drawing/2014/main" xmlns="" id="{00000000-0008-0000-0700-00001A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3" name="テキスト ボックス 282">
          <a:extLst>
            <a:ext uri="{FF2B5EF4-FFF2-40B4-BE49-F238E27FC236}">
              <a16:creationId xmlns:a16="http://schemas.microsoft.com/office/drawing/2014/main" xmlns="" id="{00000000-0008-0000-0700-00001B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a:extLst>
            <a:ext uri="{FF2B5EF4-FFF2-40B4-BE49-F238E27FC236}">
              <a16:creationId xmlns:a16="http://schemas.microsoft.com/office/drawing/2014/main" xmlns="" id="{00000000-0008-0000-0700-00001C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5" name="テキスト ボックス 284">
          <a:extLst>
            <a:ext uri="{FF2B5EF4-FFF2-40B4-BE49-F238E27FC236}">
              <a16:creationId xmlns:a16="http://schemas.microsoft.com/office/drawing/2014/main" xmlns="" id="{00000000-0008-0000-0700-00001D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xmlns="" id="{00000000-0008-0000-07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7" name="テキスト ボックス 286">
          <a:extLst>
            <a:ext uri="{FF2B5EF4-FFF2-40B4-BE49-F238E27FC236}">
              <a16:creationId xmlns:a16="http://schemas.microsoft.com/office/drawing/2014/main" xmlns="" id="{00000000-0008-0000-0700-00001F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労働費グラフ枠">
          <a:extLst>
            <a:ext uri="{FF2B5EF4-FFF2-40B4-BE49-F238E27FC236}">
              <a16:creationId xmlns:a16="http://schemas.microsoft.com/office/drawing/2014/main" xmlns="" id="{00000000-0008-0000-07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21155</xdr:rowOff>
    </xdr:from>
    <xdr:to>
      <xdr:col>54</xdr:col>
      <xdr:colOff>189865</xdr:colOff>
      <xdr:row>39</xdr:row>
      <xdr:rowOff>98878</xdr:rowOff>
    </xdr:to>
    <xdr:cxnSp macro="">
      <xdr:nvCxnSpPr>
        <xdr:cNvPr id="289" name="直線コネクタ 288">
          <a:extLst>
            <a:ext uri="{FF2B5EF4-FFF2-40B4-BE49-F238E27FC236}">
              <a16:creationId xmlns:a16="http://schemas.microsoft.com/office/drawing/2014/main" xmlns="" id="{00000000-0008-0000-0700-000021010000}"/>
            </a:ext>
          </a:extLst>
        </xdr:cNvPr>
        <xdr:cNvCxnSpPr/>
      </xdr:nvCxnSpPr>
      <xdr:spPr>
        <a:xfrm flipV="1">
          <a:off x="10475595" y="5164655"/>
          <a:ext cx="1270" cy="1620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0" name="労働費最小値テキスト">
          <a:extLst>
            <a:ext uri="{FF2B5EF4-FFF2-40B4-BE49-F238E27FC236}">
              <a16:creationId xmlns:a16="http://schemas.microsoft.com/office/drawing/2014/main" xmlns="" id="{00000000-0008-0000-0700-000022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1" name="直線コネクタ 290">
          <a:extLst>
            <a:ext uri="{FF2B5EF4-FFF2-40B4-BE49-F238E27FC236}">
              <a16:creationId xmlns:a16="http://schemas.microsoft.com/office/drawing/2014/main" xmlns="" id="{00000000-0008-0000-0700-000023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139282</xdr:rowOff>
    </xdr:from>
    <xdr:ext cx="469744" cy="259045"/>
    <xdr:sp macro="" textlink="">
      <xdr:nvSpPr>
        <xdr:cNvPr id="292" name="労働費最大値テキスト">
          <a:extLst>
            <a:ext uri="{FF2B5EF4-FFF2-40B4-BE49-F238E27FC236}">
              <a16:creationId xmlns:a16="http://schemas.microsoft.com/office/drawing/2014/main" xmlns="" id="{00000000-0008-0000-0700-000024010000}"/>
            </a:ext>
          </a:extLst>
        </xdr:cNvPr>
        <xdr:cNvSpPr txBox="1"/>
      </xdr:nvSpPr>
      <xdr:spPr>
        <a:xfrm>
          <a:off x="10528300" y="49398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4,963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21155</xdr:rowOff>
    </xdr:from>
    <xdr:to>
      <xdr:col>55</xdr:col>
      <xdr:colOff>88900</xdr:colOff>
      <xdr:row>30</xdr:row>
      <xdr:rowOff>21155</xdr:rowOff>
    </xdr:to>
    <xdr:cxnSp macro="">
      <xdr:nvCxnSpPr>
        <xdr:cNvPr id="293" name="直線コネクタ 292">
          <a:extLst>
            <a:ext uri="{FF2B5EF4-FFF2-40B4-BE49-F238E27FC236}">
              <a16:creationId xmlns:a16="http://schemas.microsoft.com/office/drawing/2014/main" xmlns="" id="{00000000-0008-0000-0700-000025010000}"/>
            </a:ext>
          </a:extLst>
        </xdr:cNvPr>
        <xdr:cNvCxnSpPr/>
      </xdr:nvCxnSpPr>
      <xdr:spPr>
        <a:xfrm>
          <a:off x="10388600" y="5164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140353</xdr:rowOff>
    </xdr:from>
    <xdr:to>
      <xdr:col>55</xdr:col>
      <xdr:colOff>0</xdr:colOff>
      <xdr:row>38</xdr:row>
      <xdr:rowOff>144925</xdr:rowOff>
    </xdr:to>
    <xdr:cxnSp macro="">
      <xdr:nvCxnSpPr>
        <xdr:cNvPr id="294" name="直線コネクタ 293">
          <a:extLst>
            <a:ext uri="{FF2B5EF4-FFF2-40B4-BE49-F238E27FC236}">
              <a16:creationId xmlns:a16="http://schemas.microsoft.com/office/drawing/2014/main" xmlns="" id="{00000000-0008-0000-0700-000026010000}"/>
            </a:ext>
          </a:extLst>
        </xdr:cNvPr>
        <xdr:cNvCxnSpPr/>
      </xdr:nvCxnSpPr>
      <xdr:spPr>
        <a:xfrm flipV="1">
          <a:off x="9639300" y="6655453"/>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142148</xdr:rowOff>
    </xdr:from>
    <xdr:ext cx="378565" cy="259045"/>
    <xdr:sp macro="" textlink="">
      <xdr:nvSpPr>
        <xdr:cNvPr id="295" name="労働費平均値テキスト">
          <a:extLst>
            <a:ext uri="{FF2B5EF4-FFF2-40B4-BE49-F238E27FC236}">
              <a16:creationId xmlns:a16="http://schemas.microsoft.com/office/drawing/2014/main" xmlns="" id="{00000000-0008-0000-0700-000027010000}"/>
            </a:ext>
          </a:extLst>
        </xdr:cNvPr>
        <xdr:cNvSpPr txBox="1"/>
      </xdr:nvSpPr>
      <xdr:spPr>
        <a:xfrm>
          <a:off x="10528300" y="631434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119271</xdr:rowOff>
    </xdr:from>
    <xdr:to>
      <xdr:col>55</xdr:col>
      <xdr:colOff>50800</xdr:colOff>
      <xdr:row>38</xdr:row>
      <xdr:rowOff>49421</xdr:rowOff>
    </xdr:to>
    <xdr:sp macro="" textlink="">
      <xdr:nvSpPr>
        <xdr:cNvPr id="296" name="フローチャート: 判断 295">
          <a:extLst>
            <a:ext uri="{FF2B5EF4-FFF2-40B4-BE49-F238E27FC236}">
              <a16:creationId xmlns:a16="http://schemas.microsoft.com/office/drawing/2014/main" xmlns="" id="{00000000-0008-0000-0700-000028010000}"/>
            </a:ext>
          </a:extLst>
        </xdr:cNvPr>
        <xdr:cNvSpPr/>
      </xdr:nvSpPr>
      <xdr:spPr>
        <a:xfrm>
          <a:off x="10426700" y="6462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143292</xdr:rowOff>
    </xdr:from>
    <xdr:to>
      <xdr:col>50</xdr:col>
      <xdr:colOff>114300</xdr:colOff>
      <xdr:row>38</xdr:row>
      <xdr:rowOff>144925</xdr:rowOff>
    </xdr:to>
    <xdr:cxnSp macro="">
      <xdr:nvCxnSpPr>
        <xdr:cNvPr id="297" name="直線コネクタ 296">
          <a:extLst>
            <a:ext uri="{FF2B5EF4-FFF2-40B4-BE49-F238E27FC236}">
              <a16:creationId xmlns:a16="http://schemas.microsoft.com/office/drawing/2014/main" xmlns="" id="{00000000-0008-0000-0700-000029010000}"/>
            </a:ext>
          </a:extLst>
        </xdr:cNvPr>
        <xdr:cNvCxnSpPr/>
      </xdr:nvCxnSpPr>
      <xdr:spPr>
        <a:xfrm>
          <a:off x="8750300" y="6658392"/>
          <a:ext cx="8890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132987</xdr:rowOff>
    </xdr:from>
    <xdr:to>
      <xdr:col>50</xdr:col>
      <xdr:colOff>165100</xdr:colOff>
      <xdr:row>38</xdr:row>
      <xdr:rowOff>63137</xdr:rowOff>
    </xdr:to>
    <xdr:sp macro="" textlink="">
      <xdr:nvSpPr>
        <xdr:cNvPr id="298" name="フローチャート: 判断 297">
          <a:extLst>
            <a:ext uri="{FF2B5EF4-FFF2-40B4-BE49-F238E27FC236}">
              <a16:creationId xmlns:a16="http://schemas.microsoft.com/office/drawing/2014/main" xmlns="" id="{00000000-0008-0000-0700-00002A010000}"/>
            </a:ext>
          </a:extLst>
        </xdr:cNvPr>
        <xdr:cNvSpPr/>
      </xdr:nvSpPr>
      <xdr:spPr>
        <a:xfrm>
          <a:off x="9588500" y="6476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79664</xdr:rowOff>
    </xdr:from>
    <xdr:ext cx="378565" cy="259045"/>
    <xdr:sp macro="" textlink="">
      <xdr:nvSpPr>
        <xdr:cNvPr id="299" name="テキスト ボックス 298">
          <a:extLst>
            <a:ext uri="{FF2B5EF4-FFF2-40B4-BE49-F238E27FC236}">
              <a16:creationId xmlns:a16="http://schemas.microsoft.com/office/drawing/2014/main" xmlns="" id="{00000000-0008-0000-0700-00002B010000}"/>
            </a:ext>
          </a:extLst>
        </xdr:cNvPr>
        <xdr:cNvSpPr txBox="1"/>
      </xdr:nvSpPr>
      <xdr:spPr>
        <a:xfrm>
          <a:off x="9450017" y="62518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143292</xdr:rowOff>
    </xdr:from>
    <xdr:to>
      <xdr:col>45</xdr:col>
      <xdr:colOff>177800</xdr:colOff>
      <xdr:row>38</xdr:row>
      <xdr:rowOff>154396</xdr:rowOff>
    </xdr:to>
    <xdr:cxnSp macro="">
      <xdr:nvCxnSpPr>
        <xdr:cNvPr id="300" name="直線コネクタ 299">
          <a:extLst>
            <a:ext uri="{FF2B5EF4-FFF2-40B4-BE49-F238E27FC236}">
              <a16:creationId xmlns:a16="http://schemas.microsoft.com/office/drawing/2014/main" xmlns="" id="{00000000-0008-0000-0700-00002C010000}"/>
            </a:ext>
          </a:extLst>
        </xdr:cNvPr>
        <xdr:cNvCxnSpPr/>
      </xdr:nvCxnSpPr>
      <xdr:spPr>
        <a:xfrm flipV="1">
          <a:off x="7861300" y="6658392"/>
          <a:ext cx="889000" cy="11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158133</xdr:rowOff>
    </xdr:from>
    <xdr:to>
      <xdr:col>46</xdr:col>
      <xdr:colOff>38100</xdr:colOff>
      <xdr:row>38</xdr:row>
      <xdr:rowOff>88283</xdr:rowOff>
    </xdr:to>
    <xdr:sp macro="" textlink="">
      <xdr:nvSpPr>
        <xdr:cNvPr id="301" name="フローチャート: 判断 300">
          <a:extLst>
            <a:ext uri="{FF2B5EF4-FFF2-40B4-BE49-F238E27FC236}">
              <a16:creationId xmlns:a16="http://schemas.microsoft.com/office/drawing/2014/main" xmlns="" id="{00000000-0008-0000-0700-00002D010000}"/>
            </a:ext>
          </a:extLst>
        </xdr:cNvPr>
        <xdr:cNvSpPr/>
      </xdr:nvSpPr>
      <xdr:spPr>
        <a:xfrm>
          <a:off x="8699500" y="6501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104810</xdr:rowOff>
    </xdr:from>
    <xdr:ext cx="378565" cy="259045"/>
    <xdr:sp macro="" textlink="">
      <xdr:nvSpPr>
        <xdr:cNvPr id="302" name="テキスト ボックス 301">
          <a:extLst>
            <a:ext uri="{FF2B5EF4-FFF2-40B4-BE49-F238E27FC236}">
              <a16:creationId xmlns:a16="http://schemas.microsoft.com/office/drawing/2014/main" xmlns="" id="{00000000-0008-0000-0700-00002E010000}"/>
            </a:ext>
          </a:extLst>
        </xdr:cNvPr>
        <xdr:cNvSpPr txBox="1"/>
      </xdr:nvSpPr>
      <xdr:spPr>
        <a:xfrm>
          <a:off x="8561017" y="62770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88102</xdr:rowOff>
    </xdr:from>
    <xdr:to>
      <xdr:col>41</xdr:col>
      <xdr:colOff>50800</xdr:colOff>
      <xdr:row>38</xdr:row>
      <xdr:rowOff>154396</xdr:rowOff>
    </xdr:to>
    <xdr:cxnSp macro="">
      <xdr:nvCxnSpPr>
        <xdr:cNvPr id="303" name="直線コネクタ 302">
          <a:extLst>
            <a:ext uri="{FF2B5EF4-FFF2-40B4-BE49-F238E27FC236}">
              <a16:creationId xmlns:a16="http://schemas.microsoft.com/office/drawing/2014/main" xmlns="" id="{00000000-0008-0000-0700-00002F010000}"/>
            </a:ext>
          </a:extLst>
        </xdr:cNvPr>
        <xdr:cNvCxnSpPr/>
      </xdr:nvCxnSpPr>
      <xdr:spPr>
        <a:xfrm>
          <a:off x="6972300" y="6603202"/>
          <a:ext cx="8890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154541</xdr:rowOff>
    </xdr:from>
    <xdr:to>
      <xdr:col>41</xdr:col>
      <xdr:colOff>101600</xdr:colOff>
      <xdr:row>38</xdr:row>
      <xdr:rowOff>84691</xdr:rowOff>
    </xdr:to>
    <xdr:sp macro="" textlink="">
      <xdr:nvSpPr>
        <xdr:cNvPr id="304" name="フローチャート: 判断 303">
          <a:extLst>
            <a:ext uri="{FF2B5EF4-FFF2-40B4-BE49-F238E27FC236}">
              <a16:creationId xmlns:a16="http://schemas.microsoft.com/office/drawing/2014/main" xmlns="" id="{00000000-0008-0000-0700-000030010000}"/>
            </a:ext>
          </a:extLst>
        </xdr:cNvPr>
        <xdr:cNvSpPr/>
      </xdr:nvSpPr>
      <xdr:spPr>
        <a:xfrm>
          <a:off x="7810500" y="649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101218</xdr:rowOff>
    </xdr:from>
    <xdr:ext cx="378565" cy="259045"/>
    <xdr:sp macro="" textlink="">
      <xdr:nvSpPr>
        <xdr:cNvPr id="305" name="テキスト ボックス 304">
          <a:extLst>
            <a:ext uri="{FF2B5EF4-FFF2-40B4-BE49-F238E27FC236}">
              <a16:creationId xmlns:a16="http://schemas.microsoft.com/office/drawing/2014/main" xmlns="" id="{00000000-0008-0000-0700-000031010000}"/>
            </a:ext>
          </a:extLst>
        </xdr:cNvPr>
        <xdr:cNvSpPr txBox="1"/>
      </xdr:nvSpPr>
      <xdr:spPr>
        <a:xfrm>
          <a:off x="7672017" y="62734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156500</xdr:rowOff>
    </xdr:from>
    <xdr:to>
      <xdr:col>36</xdr:col>
      <xdr:colOff>165100</xdr:colOff>
      <xdr:row>38</xdr:row>
      <xdr:rowOff>86651</xdr:rowOff>
    </xdr:to>
    <xdr:sp macro="" textlink="">
      <xdr:nvSpPr>
        <xdr:cNvPr id="306" name="フローチャート: 判断 305">
          <a:extLst>
            <a:ext uri="{FF2B5EF4-FFF2-40B4-BE49-F238E27FC236}">
              <a16:creationId xmlns:a16="http://schemas.microsoft.com/office/drawing/2014/main" xmlns="" id="{00000000-0008-0000-0700-000032010000}"/>
            </a:ext>
          </a:extLst>
        </xdr:cNvPr>
        <xdr:cNvSpPr/>
      </xdr:nvSpPr>
      <xdr:spPr>
        <a:xfrm>
          <a:off x="6921500" y="65001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103177</xdr:rowOff>
    </xdr:from>
    <xdr:ext cx="378565" cy="259045"/>
    <xdr:sp macro="" textlink="">
      <xdr:nvSpPr>
        <xdr:cNvPr id="307" name="テキスト ボックス 306">
          <a:extLst>
            <a:ext uri="{FF2B5EF4-FFF2-40B4-BE49-F238E27FC236}">
              <a16:creationId xmlns:a16="http://schemas.microsoft.com/office/drawing/2014/main" xmlns="" id="{00000000-0008-0000-0700-000033010000}"/>
            </a:ext>
          </a:extLst>
        </xdr:cNvPr>
        <xdr:cNvSpPr txBox="1"/>
      </xdr:nvSpPr>
      <xdr:spPr>
        <a:xfrm>
          <a:off x="6783017" y="62753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xmlns="" id="{00000000-0008-0000-07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xmlns="" id="{00000000-0008-0000-07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xmlns="" id="{00000000-0008-0000-07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xmlns="" id="{00000000-0008-0000-07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xmlns="" id="{00000000-0008-0000-07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89553</xdr:rowOff>
    </xdr:from>
    <xdr:to>
      <xdr:col>55</xdr:col>
      <xdr:colOff>50800</xdr:colOff>
      <xdr:row>39</xdr:row>
      <xdr:rowOff>19703</xdr:rowOff>
    </xdr:to>
    <xdr:sp macro="" textlink="">
      <xdr:nvSpPr>
        <xdr:cNvPr id="313" name="楕円 312">
          <a:extLst>
            <a:ext uri="{FF2B5EF4-FFF2-40B4-BE49-F238E27FC236}">
              <a16:creationId xmlns:a16="http://schemas.microsoft.com/office/drawing/2014/main" xmlns="" id="{00000000-0008-0000-0700-000039010000}"/>
            </a:ext>
          </a:extLst>
        </xdr:cNvPr>
        <xdr:cNvSpPr/>
      </xdr:nvSpPr>
      <xdr:spPr>
        <a:xfrm>
          <a:off x="10426700" y="6604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67980</xdr:rowOff>
    </xdr:from>
    <xdr:ext cx="378565" cy="259045"/>
    <xdr:sp macro="" textlink="">
      <xdr:nvSpPr>
        <xdr:cNvPr id="314" name="労働費該当値テキスト">
          <a:extLst>
            <a:ext uri="{FF2B5EF4-FFF2-40B4-BE49-F238E27FC236}">
              <a16:creationId xmlns:a16="http://schemas.microsoft.com/office/drawing/2014/main" xmlns="" id="{00000000-0008-0000-0700-00003A010000}"/>
            </a:ext>
          </a:extLst>
        </xdr:cNvPr>
        <xdr:cNvSpPr txBox="1"/>
      </xdr:nvSpPr>
      <xdr:spPr>
        <a:xfrm>
          <a:off x="10528300" y="65830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94125</xdr:rowOff>
    </xdr:from>
    <xdr:to>
      <xdr:col>50</xdr:col>
      <xdr:colOff>165100</xdr:colOff>
      <xdr:row>39</xdr:row>
      <xdr:rowOff>24275</xdr:rowOff>
    </xdr:to>
    <xdr:sp macro="" textlink="">
      <xdr:nvSpPr>
        <xdr:cNvPr id="315" name="楕円 314">
          <a:extLst>
            <a:ext uri="{FF2B5EF4-FFF2-40B4-BE49-F238E27FC236}">
              <a16:creationId xmlns:a16="http://schemas.microsoft.com/office/drawing/2014/main" xmlns="" id="{00000000-0008-0000-0700-00003B010000}"/>
            </a:ext>
          </a:extLst>
        </xdr:cNvPr>
        <xdr:cNvSpPr/>
      </xdr:nvSpPr>
      <xdr:spPr>
        <a:xfrm>
          <a:off x="9588500" y="6609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15402</xdr:rowOff>
    </xdr:from>
    <xdr:ext cx="378565" cy="259045"/>
    <xdr:sp macro="" textlink="">
      <xdr:nvSpPr>
        <xdr:cNvPr id="316" name="テキスト ボックス 315">
          <a:extLst>
            <a:ext uri="{FF2B5EF4-FFF2-40B4-BE49-F238E27FC236}">
              <a16:creationId xmlns:a16="http://schemas.microsoft.com/office/drawing/2014/main" xmlns="" id="{00000000-0008-0000-0700-00003C010000}"/>
            </a:ext>
          </a:extLst>
        </xdr:cNvPr>
        <xdr:cNvSpPr txBox="1"/>
      </xdr:nvSpPr>
      <xdr:spPr>
        <a:xfrm>
          <a:off x="9450017" y="67019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92492</xdr:rowOff>
    </xdr:from>
    <xdr:to>
      <xdr:col>46</xdr:col>
      <xdr:colOff>38100</xdr:colOff>
      <xdr:row>39</xdr:row>
      <xdr:rowOff>22642</xdr:rowOff>
    </xdr:to>
    <xdr:sp macro="" textlink="">
      <xdr:nvSpPr>
        <xdr:cNvPr id="317" name="楕円 316">
          <a:extLst>
            <a:ext uri="{FF2B5EF4-FFF2-40B4-BE49-F238E27FC236}">
              <a16:creationId xmlns:a16="http://schemas.microsoft.com/office/drawing/2014/main" xmlns="" id="{00000000-0008-0000-0700-00003D010000}"/>
            </a:ext>
          </a:extLst>
        </xdr:cNvPr>
        <xdr:cNvSpPr/>
      </xdr:nvSpPr>
      <xdr:spPr>
        <a:xfrm>
          <a:off x="8699500" y="6607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13769</xdr:rowOff>
    </xdr:from>
    <xdr:ext cx="378565" cy="259045"/>
    <xdr:sp macro="" textlink="">
      <xdr:nvSpPr>
        <xdr:cNvPr id="318" name="テキスト ボックス 317">
          <a:extLst>
            <a:ext uri="{FF2B5EF4-FFF2-40B4-BE49-F238E27FC236}">
              <a16:creationId xmlns:a16="http://schemas.microsoft.com/office/drawing/2014/main" xmlns="" id="{00000000-0008-0000-0700-00003E010000}"/>
            </a:ext>
          </a:extLst>
        </xdr:cNvPr>
        <xdr:cNvSpPr txBox="1"/>
      </xdr:nvSpPr>
      <xdr:spPr>
        <a:xfrm>
          <a:off x="8561017" y="67003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103596</xdr:rowOff>
    </xdr:from>
    <xdr:to>
      <xdr:col>41</xdr:col>
      <xdr:colOff>101600</xdr:colOff>
      <xdr:row>39</xdr:row>
      <xdr:rowOff>33746</xdr:rowOff>
    </xdr:to>
    <xdr:sp macro="" textlink="">
      <xdr:nvSpPr>
        <xdr:cNvPr id="319" name="楕円 318">
          <a:extLst>
            <a:ext uri="{FF2B5EF4-FFF2-40B4-BE49-F238E27FC236}">
              <a16:creationId xmlns:a16="http://schemas.microsoft.com/office/drawing/2014/main" xmlns="" id="{00000000-0008-0000-0700-00003F010000}"/>
            </a:ext>
          </a:extLst>
        </xdr:cNvPr>
        <xdr:cNvSpPr/>
      </xdr:nvSpPr>
      <xdr:spPr>
        <a:xfrm>
          <a:off x="7810500" y="6618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24873</xdr:rowOff>
    </xdr:from>
    <xdr:ext cx="378565" cy="259045"/>
    <xdr:sp macro="" textlink="">
      <xdr:nvSpPr>
        <xdr:cNvPr id="320" name="テキスト ボックス 319">
          <a:extLst>
            <a:ext uri="{FF2B5EF4-FFF2-40B4-BE49-F238E27FC236}">
              <a16:creationId xmlns:a16="http://schemas.microsoft.com/office/drawing/2014/main" xmlns="" id="{00000000-0008-0000-0700-000040010000}"/>
            </a:ext>
          </a:extLst>
        </xdr:cNvPr>
        <xdr:cNvSpPr txBox="1"/>
      </xdr:nvSpPr>
      <xdr:spPr>
        <a:xfrm>
          <a:off x="7672017" y="6711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37302</xdr:rowOff>
    </xdr:from>
    <xdr:to>
      <xdr:col>36</xdr:col>
      <xdr:colOff>165100</xdr:colOff>
      <xdr:row>38</xdr:row>
      <xdr:rowOff>138902</xdr:rowOff>
    </xdr:to>
    <xdr:sp macro="" textlink="">
      <xdr:nvSpPr>
        <xdr:cNvPr id="321" name="楕円 320">
          <a:extLst>
            <a:ext uri="{FF2B5EF4-FFF2-40B4-BE49-F238E27FC236}">
              <a16:creationId xmlns:a16="http://schemas.microsoft.com/office/drawing/2014/main" xmlns="" id="{00000000-0008-0000-0700-000041010000}"/>
            </a:ext>
          </a:extLst>
        </xdr:cNvPr>
        <xdr:cNvSpPr/>
      </xdr:nvSpPr>
      <xdr:spPr>
        <a:xfrm>
          <a:off x="6921500" y="6552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130029</xdr:rowOff>
    </xdr:from>
    <xdr:ext cx="378565" cy="259045"/>
    <xdr:sp macro="" textlink="">
      <xdr:nvSpPr>
        <xdr:cNvPr id="322" name="テキスト ボックス 321">
          <a:extLst>
            <a:ext uri="{FF2B5EF4-FFF2-40B4-BE49-F238E27FC236}">
              <a16:creationId xmlns:a16="http://schemas.microsoft.com/office/drawing/2014/main" xmlns="" id="{00000000-0008-0000-0700-000042010000}"/>
            </a:ext>
          </a:extLst>
        </xdr:cNvPr>
        <xdr:cNvSpPr txBox="1"/>
      </xdr:nvSpPr>
      <xdr:spPr>
        <a:xfrm>
          <a:off x="6783017" y="66451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xmlns="" id="{00000000-0008-0000-07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xmlns="" id="{00000000-0008-0000-07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xmlns="" id="{00000000-0008-0000-07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xmlns="" id="{00000000-0008-0000-07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xmlns="" id="{00000000-0008-0000-07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xmlns="" id="{00000000-0008-0000-07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xmlns="" id="{00000000-0008-0000-07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xmlns="" id="{00000000-0008-0000-07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xmlns="" id="{00000000-0008-0000-07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xmlns="" id="{00000000-0008-0000-07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3" name="直線コネクタ 332">
          <a:extLst>
            <a:ext uri="{FF2B5EF4-FFF2-40B4-BE49-F238E27FC236}">
              <a16:creationId xmlns:a16="http://schemas.microsoft.com/office/drawing/2014/main" xmlns="" id="{00000000-0008-0000-0700-00004D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4" name="テキスト ボックス 333">
          <a:extLst>
            <a:ext uri="{FF2B5EF4-FFF2-40B4-BE49-F238E27FC236}">
              <a16:creationId xmlns:a16="http://schemas.microsoft.com/office/drawing/2014/main" xmlns="" id="{00000000-0008-0000-0700-00004E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5" name="直線コネクタ 334">
          <a:extLst>
            <a:ext uri="{FF2B5EF4-FFF2-40B4-BE49-F238E27FC236}">
              <a16:creationId xmlns:a16="http://schemas.microsoft.com/office/drawing/2014/main" xmlns="" id="{00000000-0008-0000-0700-00004F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6" name="テキスト ボックス 335">
          <a:extLst>
            <a:ext uri="{FF2B5EF4-FFF2-40B4-BE49-F238E27FC236}">
              <a16:creationId xmlns:a16="http://schemas.microsoft.com/office/drawing/2014/main" xmlns="" id="{00000000-0008-0000-0700-000050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7" name="直線コネクタ 336">
          <a:extLst>
            <a:ext uri="{FF2B5EF4-FFF2-40B4-BE49-F238E27FC236}">
              <a16:creationId xmlns:a16="http://schemas.microsoft.com/office/drawing/2014/main" xmlns="" id="{00000000-0008-0000-0700-000051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8" name="テキスト ボックス 337">
          <a:extLst>
            <a:ext uri="{FF2B5EF4-FFF2-40B4-BE49-F238E27FC236}">
              <a16:creationId xmlns:a16="http://schemas.microsoft.com/office/drawing/2014/main" xmlns="" id="{00000000-0008-0000-0700-000052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9" name="直線コネクタ 338">
          <a:extLst>
            <a:ext uri="{FF2B5EF4-FFF2-40B4-BE49-F238E27FC236}">
              <a16:creationId xmlns:a16="http://schemas.microsoft.com/office/drawing/2014/main" xmlns="" id="{00000000-0008-0000-0700-000053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0" name="テキスト ボックス 339">
          <a:extLst>
            <a:ext uri="{FF2B5EF4-FFF2-40B4-BE49-F238E27FC236}">
              <a16:creationId xmlns:a16="http://schemas.microsoft.com/office/drawing/2014/main" xmlns="" id="{00000000-0008-0000-0700-000054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1" name="直線コネクタ 340">
          <a:extLst>
            <a:ext uri="{FF2B5EF4-FFF2-40B4-BE49-F238E27FC236}">
              <a16:creationId xmlns:a16="http://schemas.microsoft.com/office/drawing/2014/main" xmlns="" id="{00000000-0008-0000-0700-000055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2" name="テキスト ボックス 341">
          <a:extLst>
            <a:ext uri="{FF2B5EF4-FFF2-40B4-BE49-F238E27FC236}">
              <a16:creationId xmlns:a16="http://schemas.microsoft.com/office/drawing/2014/main" xmlns="" id="{00000000-0008-0000-0700-000056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3" name="直線コネクタ 342">
          <a:extLst>
            <a:ext uri="{FF2B5EF4-FFF2-40B4-BE49-F238E27FC236}">
              <a16:creationId xmlns:a16="http://schemas.microsoft.com/office/drawing/2014/main" xmlns="" id="{00000000-0008-0000-0700-000057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4" name="テキスト ボックス 343">
          <a:extLst>
            <a:ext uri="{FF2B5EF4-FFF2-40B4-BE49-F238E27FC236}">
              <a16:creationId xmlns:a16="http://schemas.microsoft.com/office/drawing/2014/main" xmlns="" id="{00000000-0008-0000-0700-000058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xmlns="" id="{00000000-0008-0000-0700-00005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a:extLst>
            <a:ext uri="{FF2B5EF4-FFF2-40B4-BE49-F238E27FC236}">
              <a16:creationId xmlns:a16="http://schemas.microsoft.com/office/drawing/2014/main" xmlns="" id="{00000000-0008-0000-0700-00005A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農林水産業費グラフ枠">
          <a:extLst>
            <a:ext uri="{FF2B5EF4-FFF2-40B4-BE49-F238E27FC236}">
              <a16:creationId xmlns:a16="http://schemas.microsoft.com/office/drawing/2014/main" xmlns="" id="{00000000-0008-0000-0700-00005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142291</xdr:rowOff>
    </xdr:from>
    <xdr:to>
      <xdr:col>54</xdr:col>
      <xdr:colOff>189865</xdr:colOff>
      <xdr:row>59</xdr:row>
      <xdr:rowOff>40096</xdr:rowOff>
    </xdr:to>
    <xdr:cxnSp macro="">
      <xdr:nvCxnSpPr>
        <xdr:cNvPr id="348" name="直線コネクタ 347">
          <a:extLst>
            <a:ext uri="{FF2B5EF4-FFF2-40B4-BE49-F238E27FC236}">
              <a16:creationId xmlns:a16="http://schemas.microsoft.com/office/drawing/2014/main" xmlns="" id="{00000000-0008-0000-0700-00005C010000}"/>
            </a:ext>
          </a:extLst>
        </xdr:cNvPr>
        <xdr:cNvCxnSpPr/>
      </xdr:nvCxnSpPr>
      <xdr:spPr>
        <a:xfrm flipV="1">
          <a:off x="10475595" y="8714791"/>
          <a:ext cx="1270" cy="1440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43923</xdr:rowOff>
    </xdr:from>
    <xdr:ext cx="469744" cy="259045"/>
    <xdr:sp macro="" textlink="">
      <xdr:nvSpPr>
        <xdr:cNvPr id="349" name="農林水産業費最小値テキスト">
          <a:extLst>
            <a:ext uri="{FF2B5EF4-FFF2-40B4-BE49-F238E27FC236}">
              <a16:creationId xmlns:a16="http://schemas.microsoft.com/office/drawing/2014/main" xmlns="" id="{00000000-0008-0000-0700-00005D010000}"/>
            </a:ext>
          </a:extLst>
        </xdr:cNvPr>
        <xdr:cNvSpPr txBox="1"/>
      </xdr:nvSpPr>
      <xdr:spPr>
        <a:xfrm>
          <a:off x="10528300" y="10159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40096</xdr:rowOff>
    </xdr:from>
    <xdr:to>
      <xdr:col>55</xdr:col>
      <xdr:colOff>88900</xdr:colOff>
      <xdr:row>59</xdr:row>
      <xdr:rowOff>40096</xdr:rowOff>
    </xdr:to>
    <xdr:cxnSp macro="">
      <xdr:nvCxnSpPr>
        <xdr:cNvPr id="350" name="直線コネクタ 349">
          <a:extLst>
            <a:ext uri="{FF2B5EF4-FFF2-40B4-BE49-F238E27FC236}">
              <a16:creationId xmlns:a16="http://schemas.microsoft.com/office/drawing/2014/main" xmlns="" id="{00000000-0008-0000-0700-00005E010000}"/>
            </a:ext>
          </a:extLst>
        </xdr:cNvPr>
        <xdr:cNvCxnSpPr/>
      </xdr:nvCxnSpPr>
      <xdr:spPr>
        <a:xfrm>
          <a:off x="10388600" y="101556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88968</xdr:rowOff>
    </xdr:from>
    <xdr:ext cx="599010" cy="259045"/>
    <xdr:sp macro="" textlink="">
      <xdr:nvSpPr>
        <xdr:cNvPr id="351" name="農林水産業費最大値テキスト">
          <a:extLst>
            <a:ext uri="{FF2B5EF4-FFF2-40B4-BE49-F238E27FC236}">
              <a16:creationId xmlns:a16="http://schemas.microsoft.com/office/drawing/2014/main" xmlns="" id="{00000000-0008-0000-0700-00005F010000}"/>
            </a:ext>
          </a:extLst>
        </xdr:cNvPr>
        <xdr:cNvSpPr txBox="1"/>
      </xdr:nvSpPr>
      <xdr:spPr>
        <a:xfrm>
          <a:off x="10528300" y="8490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137,762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142291</xdr:rowOff>
    </xdr:from>
    <xdr:to>
      <xdr:col>55</xdr:col>
      <xdr:colOff>88900</xdr:colOff>
      <xdr:row>50</xdr:row>
      <xdr:rowOff>142291</xdr:rowOff>
    </xdr:to>
    <xdr:cxnSp macro="">
      <xdr:nvCxnSpPr>
        <xdr:cNvPr id="352" name="直線コネクタ 351">
          <a:extLst>
            <a:ext uri="{FF2B5EF4-FFF2-40B4-BE49-F238E27FC236}">
              <a16:creationId xmlns:a16="http://schemas.microsoft.com/office/drawing/2014/main" xmlns="" id="{00000000-0008-0000-0700-000060010000}"/>
            </a:ext>
          </a:extLst>
        </xdr:cNvPr>
        <xdr:cNvCxnSpPr/>
      </xdr:nvCxnSpPr>
      <xdr:spPr>
        <a:xfrm>
          <a:off x="10388600" y="8714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6372</xdr:rowOff>
    </xdr:from>
    <xdr:to>
      <xdr:col>55</xdr:col>
      <xdr:colOff>0</xdr:colOff>
      <xdr:row>56</xdr:row>
      <xdr:rowOff>82735</xdr:rowOff>
    </xdr:to>
    <xdr:cxnSp macro="">
      <xdr:nvCxnSpPr>
        <xdr:cNvPr id="353" name="直線コネクタ 352">
          <a:extLst>
            <a:ext uri="{FF2B5EF4-FFF2-40B4-BE49-F238E27FC236}">
              <a16:creationId xmlns:a16="http://schemas.microsoft.com/office/drawing/2014/main" xmlns="" id="{00000000-0008-0000-0700-000061010000}"/>
            </a:ext>
          </a:extLst>
        </xdr:cNvPr>
        <xdr:cNvCxnSpPr/>
      </xdr:nvCxnSpPr>
      <xdr:spPr>
        <a:xfrm flipV="1">
          <a:off x="9639300" y="9607572"/>
          <a:ext cx="838200" cy="76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119230</xdr:rowOff>
    </xdr:from>
    <xdr:ext cx="534377" cy="259045"/>
    <xdr:sp macro="" textlink="">
      <xdr:nvSpPr>
        <xdr:cNvPr id="354" name="農林水産業費平均値テキスト">
          <a:extLst>
            <a:ext uri="{FF2B5EF4-FFF2-40B4-BE49-F238E27FC236}">
              <a16:creationId xmlns:a16="http://schemas.microsoft.com/office/drawing/2014/main" xmlns="" id="{00000000-0008-0000-0700-000062010000}"/>
            </a:ext>
          </a:extLst>
        </xdr:cNvPr>
        <xdr:cNvSpPr txBox="1"/>
      </xdr:nvSpPr>
      <xdr:spPr>
        <a:xfrm>
          <a:off x="10528300" y="97204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140803</xdr:rowOff>
    </xdr:from>
    <xdr:to>
      <xdr:col>55</xdr:col>
      <xdr:colOff>50800</xdr:colOff>
      <xdr:row>57</xdr:row>
      <xdr:rowOff>70953</xdr:rowOff>
    </xdr:to>
    <xdr:sp macro="" textlink="">
      <xdr:nvSpPr>
        <xdr:cNvPr id="355" name="フローチャート: 判断 354">
          <a:extLst>
            <a:ext uri="{FF2B5EF4-FFF2-40B4-BE49-F238E27FC236}">
              <a16:creationId xmlns:a16="http://schemas.microsoft.com/office/drawing/2014/main" xmlns="" id="{00000000-0008-0000-0700-000063010000}"/>
            </a:ext>
          </a:extLst>
        </xdr:cNvPr>
        <xdr:cNvSpPr/>
      </xdr:nvSpPr>
      <xdr:spPr>
        <a:xfrm>
          <a:off x="10426700" y="9742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82735</xdr:rowOff>
    </xdr:from>
    <xdr:to>
      <xdr:col>50</xdr:col>
      <xdr:colOff>114300</xdr:colOff>
      <xdr:row>56</xdr:row>
      <xdr:rowOff>83323</xdr:rowOff>
    </xdr:to>
    <xdr:cxnSp macro="">
      <xdr:nvCxnSpPr>
        <xdr:cNvPr id="356" name="直線コネクタ 355">
          <a:extLst>
            <a:ext uri="{FF2B5EF4-FFF2-40B4-BE49-F238E27FC236}">
              <a16:creationId xmlns:a16="http://schemas.microsoft.com/office/drawing/2014/main" xmlns="" id="{00000000-0008-0000-0700-000064010000}"/>
            </a:ext>
          </a:extLst>
        </xdr:cNvPr>
        <xdr:cNvCxnSpPr/>
      </xdr:nvCxnSpPr>
      <xdr:spPr>
        <a:xfrm flipV="1">
          <a:off x="8750300" y="9683935"/>
          <a:ext cx="889000" cy="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135872</xdr:rowOff>
    </xdr:from>
    <xdr:to>
      <xdr:col>50</xdr:col>
      <xdr:colOff>165100</xdr:colOff>
      <xdr:row>57</xdr:row>
      <xdr:rowOff>66022</xdr:rowOff>
    </xdr:to>
    <xdr:sp macro="" textlink="">
      <xdr:nvSpPr>
        <xdr:cNvPr id="357" name="フローチャート: 判断 356">
          <a:extLst>
            <a:ext uri="{FF2B5EF4-FFF2-40B4-BE49-F238E27FC236}">
              <a16:creationId xmlns:a16="http://schemas.microsoft.com/office/drawing/2014/main" xmlns="" id="{00000000-0008-0000-0700-000065010000}"/>
            </a:ext>
          </a:extLst>
        </xdr:cNvPr>
        <xdr:cNvSpPr/>
      </xdr:nvSpPr>
      <xdr:spPr>
        <a:xfrm>
          <a:off x="9588500" y="9737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57149</xdr:rowOff>
    </xdr:from>
    <xdr:ext cx="534377" cy="259045"/>
    <xdr:sp macro="" textlink="">
      <xdr:nvSpPr>
        <xdr:cNvPr id="358" name="テキスト ボックス 357">
          <a:extLst>
            <a:ext uri="{FF2B5EF4-FFF2-40B4-BE49-F238E27FC236}">
              <a16:creationId xmlns:a16="http://schemas.microsoft.com/office/drawing/2014/main" xmlns="" id="{00000000-0008-0000-0700-000066010000}"/>
            </a:ext>
          </a:extLst>
        </xdr:cNvPr>
        <xdr:cNvSpPr txBox="1"/>
      </xdr:nvSpPr>
      <xdr:spPr>
        <a:xfrm>
          <a:off x="9372111" y="9829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23027</xdr:rowOff>
    </xdr:from>
    <xdr:to>
      <xdr:col>45</xdr:col>
      <xdr:colOff>177800</xdr:colOff>
      <xdr:row>56</xdr:row>
      <xdr:rowOff>83323</xdr:rowOff>
    </xdr:to>
    <xdr:cxnSp macro="">
      <xdr:nvCxnSpPr>
        <xdr:cNvPr id="359" name="直線コネクタ 358">
          <a:extLst>
            <a:ext uri="{FF2B5EF4-FFF2-40B4-BE49-F238E27FC236}">
              <a16:creationId xmlns:a16="http://schemas.microsoft.com/office/drawing/2014/main" xmlns="" id="{00000000-0008-0000-0700-000067010000}"/>
            </a:ext>
          </a:extLst>
        </xdr:cNvPr>
        <xdr:cNvCxnSpPr/>
      </xdr:nvCxnSpPr>
      <xdr:spPr>
        <a:xfrm>
          <a:off x="7861300" y="9624227"/>
          <a:ext cx="889000" cy="60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145614</xdr:rowOff>
    </xdr:from>
    <xdr:to>
      <xdr:col>46</xdr:col>
      <xdr:colOff>38100</xdr:colOff>
      <xdr:row>57</xdr:row>
      <xdr:rowOff>75764</xdr:rowOff>
    </xdr:to>
    <xdr:sp macro="" textlink="">
      <xdr:nvSpPr>
        <xdr:cNvPr id="360" name="フローチャート: 判断 359">
          <a:extLst>
            <a:ext uri="{FF2B5EF4-FFF2-40B4-BE49-F238E27FC236}">
              <a16:creationId xmlns:a16="http://schemas.microsoft.com/office/drawing/2014/main" xmlns="" id="{00000000-0008-0000-0700-000068010000}"/>
            </a:ext>
          </a:extLst>
        </xdr:cNvPr>
        <xdr:cNvSpPr/>
      </xdr:nvSpPr>
      <xdr:spPr>
        <a:xfrm>
          <a:off x="8699500" y="9746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66891</xdr:rowOff>
    </xdr:from>
    <xdr:ext cx="534377" cy="259045"/>
    <xdr:sp macro="" textlink="">
      <xdr:nvSpPr>
        <xdr:cNvPr id="361" name="テキスト ボックス 360">
          <a:extLst>
            <a:ext uri="{FF2B5EF4-FFF2-40B4-BE49-F238E27FC236}">
              <a16:creationId xmlns:a16="http://schemas.microsoft.com/office/drawing/2014/main" xmlns="" id="{00000000-0008-0000-0700-000069010000}"/>
            </a:ext>
          </a:extLst>
        </xdr:cNvPr>
        <xdr:cNvSpPr txBox="1"/>
      </xdr:nvSpPr>
      <xdr:spPr>
        <a:xfrm>
          <a:off x="8483111" y="9839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23027</xdr:rowOff>
    </xdr:from>
    <xdr:to>
      <xdr:col>41</xdr:col>
      <xdr:colOff>50800</xdr:colOff>
      <xdr:row>56</xdr:row>
      <xdr:rowOff>76312</xdr:rowOff>
    </xdr:to>
    <xdr:cxnSp macro="">
      <xdr:nvCxnSpPr>
        <xdr:cNvPr id="362" name="直線コネクタ 361">
          <a:extLst>
            <a:ext uri="{FF2B5EF4-FFF2-40B4-BE49-F238E27FC236}">
              <a16:creationId xmlns:a16="http://schemas.microsoft.com/office/drawing/2014/main" xmlns="" id="{00000000-0008-0000-0700-00006A010000}"/>
            </a:ext>
          </a:extLst>
        </xdr:cNvPr>
        <xdr:cNvCxnSpPr/>
      </xdr:nvCxnSpPr>
      <xdr:spPr>
        <a:xfrm flipV="1">
          <a:off x="6972300" y="9624227"/>
          <a:ext cx="889000" cy="5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5831</xdr:rowOff>
    </xdr:from>
    <xdr:to>
      <xdr:col>41</xdr:col>
      <xdr:colOff>101600</xdr:colOff>
      <xdr:row>57</xdr:row>
      <xdr:rowOff>107431</xdr:rowOff>
    </xdr:to>
    <xdr:sp macro="" textlink="">
      <xdr:nvSpPr>
        <xdr:cNvPr id="363" name="フローチャート: 判断 362">
          <a:extLst>
            <a:ext uri="{FF2B5EF4-FFF2-40B4-BE49-F238E27FC236}">
              <a16:creationId xmlns:a16="http://schemas.microsoft.com/office/drawing/2014/main" xmlns="" id="{00000000-0008-0000-0700-00006B010000}"/>
            </a:ext>
          </a:extLst>
        </xdr:cNvPr>
        <xdr:cNvSpPr/>
      </xdr:nvSpPr>
      <xdr:spPr>
        <a:xfrm>
          <a:off x="7810500" y="977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98558</xdr:rowOff>
    </xdr:from>
    <xdr:ext cx="534377" cy="259045"/>
    <xdr:sp macro="" textlink="">
      <xdr:nvSpPr>
        <xdr:cNvPr id="364" name="テキスト ボックス 363">
          <a:extLst>
            <a:ext uri="{FF2B5EF4-FFF2-40B4-BE49-F238E27FC236}">
              <a16:creationId xmlns:a16="http://schemas.microsoft.com/office/drawing/2014/main" xmlns="" id="{00000000-0008-0000-0700-00006C010000}"/>
            </a:ext>
          </a:extLst>
        </xdr:cNvPr>
        <xdr:cNvSpPr txBox="1"/>
      </xdr:nvSpPr>
      <xdr:spPr>
        <a:xfrm>
          <a:off x="7594111" y="9871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169280</xdr:rowOff>
    </xdr:from>
    <xdr:to>
      <xdr:col>36</xdr:col>
      <xdr:colOff>165100</xdr:colOff>
      <xdr:row>57</xdr:row>
      <xdr:rowOff>99430</xdr:rowOff>
    </xdr:to>
    <xdr:sp macro="" textlink="">
      <xdr:nvSpPr>
        <xdr:cNvPr id="365" name="フローチャート: 判断 364">
          <a:extLst>
            <a:ext uri="{FF2B5EF4-FFF2-40B4-BE49-F238E27FC236}">
              <a16:creationId xmlns:a16="http://schemas.microsoft.com/office/drawing/2014/main" xmlns="" id="{00000000-0008-0000-0700-00006D010000}"/>
            </a:ext>
          </a:extLst>
        </xdr:cNvPr>
        <xdr:cNvSpPr/>
      </xdr:nvSpPr>
      <xdr:spPr>
        <a:xfrm>
          <a:off x="6921500" y="977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90557</xdr:rowOff>
    </xdr:from>
    <xdr:ext cx="534377" cy="259045"/>
    <xdr:sp macro="" textlink="">
      <xdr:nvSpPr>
        <xdr:cNvPr id="366" name="テキスト ボックス 365">
          <a:extLst>
            <a:ext uri="{FF2B5EF4-FFF2-40B4-BE49-F238E27FC236}">
              <a16:creationId xmlns:a16="http://schemas.microsoft.com/office/drawing/2014/main" xmlns="" id="{00000000-0008-0000-0700-00006E010000}"/>
            </a:ext>
          </a:extLst>
        </xdr:cNvPr>
        <xdr:cNvSpPr txBox="1"/>
      </xdr:nvSpPr>
      <xdr:spPr>
        <a:xfrm>
          <a:off x="6705111" y="9863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xmlns="" id="{00000000-0008-0000-0700-00006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xmlns="" id="{00000000-0008-0000-0700-00007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xmlns="" id="{00000000-0008-0000-0700-00007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xmlns="" id="{00000000-0008-0000-0700-00007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xmlns="" id="{00000000-0008-0000-0700-00007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127022</xdr:rowOff>
    </xdr:from>
    <xdr:to>
      <xdr:col>55</xdr:col>
      <xdr:colOff>50800</xdr:colOff>
      <xdr:row>56</xdr:row>
      <xdr:rowOff>57172</xdr:rowOff>
    </xdr:to>
    <xdr:sp macro="" textlink="">
      <xdr:nvSpPr>
        <xdr:cNvPr id="372" name="楕円 371">
          <a:extLst>
            <a:ext uri="{FF2B5EF4-FFF2-40B4-BE49-F238E27FC236}">
              <a16:creationId xmlns:a16="http://schemas.microsoft.com/office/drawing/2014/main" xmlns="" id="{00000000-0008-0000-0700-000074010000}"/>
            </a:ext>
          </a:extLst>
        </xdr:cNvPr>
        <xdr:cNvSpPr/>
      </xdr:nvSpPr>
      <xdr:spPr>
        <a:xfrm>
          <a:off x="10426700" y="9556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149899</xdr:rowOff>
    </xdr:from>
    <xdr:ext cx="534377" cy="259045"/>
    <xdr:sp macro="" textlink="">
      <xdr:nvSpPr>
        <xdr:cNvPr id="373" name="農林水産業費該当値テキスト">
          <a:extLst>
            <a:ext uri="{FF2B5EF4-FFF2-40B4-BE49-F238E27FC236}">
              <a16:creationId xmlns:a16="http://schemas.microsoft.com/office/drawing/2014/main" xmlns="" id="{00000000-0008-0000-0700-000075010000}"/>
            </a:ext>
          </a:extLst>
        </xdr:cNvPr>
        <xdr:cNvSpPr txBox="1"/>
      </xdr:nvSpPr>
      <xdr:spPr>
        <a:xfrm>
          <a:off x="10528300" y="9408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31935</xdr:rowOff>
    </xdr:from>
    <xdr:to>
      <xdr:col>50</xdr:col>
      <xdr:colOff>165100</xdr:colOff>
      <xdr:row>56</xdr:row>
      <xdr:rowOff>133535</xdr:rowOff>
    </xdr:to>
    <xdr:sp macro="" textlink="">
      <xdr:nvSpPr>
        <xdr:cNvPr id="374" name="楕円 373">
          <a:extLst>
            <a:ext uri="{FF2B5EF4-FFF2-40B4-BE49-F238E27FC236}">
              <a16:creationId xmlns:a16="http://schemas.microsoft.com/office/drawing/2014/main" xmlns="" id="{00000000-0008-0000-0700-000076010000}"/>
            </a:ext>
          </a:extLst>
        </xdr:cNvPr>
        <xdr:cNvSpPr/>
      </xdr:nvSpPr>
      <xdr:spPr>
        <a:xfrm>
          <a:off x="9588500" y="9633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150062</xdr:rowOff>
    </xdr:from>
    <xdr:ext cx="534377" cy="259045"/>
    <xdr:sp macro="" textlink="">
      <xdr:nvSpPr>
        <xdr:cNvPr id="375" name="テキスト ボックス 374">
          <a:extLst>
            <a:ext uri="{FF2B5EF4-FFF2-40B4-BE49-F238E27FC236}">
              <a16:creationId xmlns:a16="http://schemas.microsoft.com/office/drawing/2014/main" xmlns="" id="{00000000-0008-0000-0700-000077010000}"/>
            </a:ext>
          </a:extLst>
        </xdr:cNvPr>
        <xdr:cNvSpPr txBox="1"/>
      </xdr:nvSpPr>
      <xdr:spPr>
        <a:xfrm>
          <a:off x="9372111" y="9408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32523</xdr:rowOff>
    </xdr:from>
    <xdr:to>
      <xdr:col>46</xdr:col>
      <xdr:colOff>38100</xdr:colOff>
      <xdr:row>56</xdr:row>
      <xdr:rowOff>134123</xdr:rowOff>
    </xdr:to>
    <xdr:sp macro="" textlink="">
      <xdr:nvSpPr>
        <xdr:cNvPr id="376" name="楕円 375">
          <a:extLst>
            <a:ext uri="{FF2B5EF4-FFF2-40B4-BE49-F238E27FC236}">
              <a16:creationId xmlns:a16="http://schemas.microsoft.com/office/drawing/2014/main" xmlns="" id="{00000000-0008-0000-0700-000078010000}"/>
            </a:ext>
          </a:extLst>
        </xdr:cNvPr>
        <xdr:cNvSpPr/>
      </xdr:nvSpPr>
      <xdr:spPr>
        <a:xfrm>
          <a:off x="8699500" y="9633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150650</xdr:rowOff>
    </xdr:from>
    <xdr:ext cx="534377" cy="259045"/>
    <xdr:sp macro="" textlink="">
      <xdr:nvSpPr>
        <xdr:cNvPr id="377" name="テキスト ボックス 376">
          <a:extLst>
            <a:ext uri="{FF2B5EF4-FFF2-40B4-BE49-F238E27FC236}">
              <a16:creationId xmlns:a16="http://schemas.microsoft.com/office/drawing/2014/main" xmlns="" id="{00000000-0008-0000-0700-000079010000}"/>
            </a:ext>
          </a:extLst>
        </xdr:cNvPr>
        <xdr:cNvSpPr txBox="1"/>
      </xdr:nvSpPr>
      <xdr:spPr>
        <a:xfrm>
          <a:off x="8483111" y="9408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143677</xdr:rowOff>
    </xdr:from>
    <xdr:to>
      <xdr:col>41</xdr:col>
      <xdr:colOff>101600</xdr:colOff>
      <xdr:row>56</xdr:row>
      <xdr:rowOff>73827</xdr:rowOff>
    </xdr:to>
    <xdr:sp macro="" textlink="">
      <xdr:nvSpPr>
        <xdr:cNvPr id="378" name="楕円 377">
          <a:extLst>
            <a:ext uri="{FF2B5EF4-FFF2-40B4-BE49-F238E27FC236}">
              <a16:creationId xmlns:a16="http://schemas.microsoft.com/office/drawing/2014/main" xmlns="" id="{00000000-0008-0000-0700-00007A010000}"/>
            </a:ext>
          </a:extLst>
        </xdr:cNvPr>
        <xdr:cNvSpPr/>
      </xdr:nvSpPr>
      <xdr:spPr>
        <a:xfrm>
          <a:off x="7810500" y="9573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90354</xdr:rowOff>
    </xdr:from>
    <xdr:ext cx="534377" cy="259045"/>
    <xdr:sp macro="" textlink="">
      <xdr:nvSpPr>
        <xdr:cNvPr id="379" name="テキスト ボックス 378">
          <a:extLst>
            <a:ext uri="{FF2B5EF4-FFF2-40B4-BE49-F238E27FC236}">
              <a16:creationId xmlns:a16="http://schemas.microsoft.com/office/drawing/2014/main" xmlns="" id="{00000000-0008-0000-0700-00007B010000}"/>
            </a:ext>
          </a:extLst>
        </xdr:cNvPr>
        <xdr:cNvSpPr txBox="1"/>
      </xdr:nvSpPr>
      <xdr:spPr>
        <a:xfrm>
          <a:off x="7594111" y="9348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25512</xdr:rowOff>
    </xdr:from>
    <xdr:to>
      <xdr:col>36</xdr:col>
      <xdr:colOff>165100</xdr:colOff>
      <xdr:row>56</xdr:row>
      <xdr:rowOff>127112</xdr:rowOff>
    </xdr:to>
    <xdr:sp macro="" textlink="">
      <xdr:nvSpPr>
        <xdr:cNvPr id="380" name="楕円 379">
          <a:extLst>
            <a:ext uri="{FF2B5EF4-FFF2-40B4-BE49-F238E27FC236}">
              <a16:creationId xmlns:a16="http://schemas.microsoft.com/office/drawing/2014/main" xmlns="" id="{00000000-0008-0000-0700-00007C010000}"/>
            </a:ext>
          </a:extLst>
        </xdr:cNvPr>
        <xdr:cNvSpPr/>
      </xdr:nvSpPr>
      <xdr:spPr>
        <a:xfrm>
          <a:off x="6921500" y="9626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143639</xdr:rowOff>
    </xdr:from>
    <xdr:ext cx="534377" cy="259045"/>
    <xdr:sp macro="" textlink="">
      <xdr:nvSpPr>
        <xdr:cNvPr id="381" name="テキスト ボックス 380">
          <a:extLst>
            <a:ext uri="{FF2B5EF4-FFF2-40B4-BE49-F238E27FC236}">
              <a16:creationId xmlns:a16="http://schemas.microsoft.com/office/drawing/2014/main" xmlns="" id="{00000000-0008-0000-0700-00007D010000}"/>
            </a:ext>
          </a:extLst>
        </xdr:cNvPr>
        <xdr:cNvSpPr txBox="1"/>
      </xdr:nvSpPr>
      <xdr:spPr>
        <a:xfrm>
          <a:off x="6705111" y="9401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xmlns="" id="{00000000-0008-0000-07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xmlns="" id="{00000000-0008-0000-0700-00007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xmlns="" id="{00000000-0008-0000-0700-00008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xmlns="" id="{00000000-0008-0000-0700-00008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xmlns="" id="{00000000-0008-0000-0700-00008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xmlns="" id="{00000000-0008-0000-0700-00008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xmlns="" id="{00000000-0008-0000-0700-00008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xmlns="" id="{00000000-0008-0000-07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xmlns="" id="{00000000-0008-0000-0700-00008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xmlns="" id="{00000000-0008-0000-0700-00008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2" name="直線コネクタ 391">
          <a:extLst>
            <a:ext uri="{FF2B5EF4-FFF2-40B4-BE49-F238E27FC236}">
              <a16:creationId xmlns:a16="http://schemas.microsoft.com/office/drawing/2014/main" xmlns="" id="{00000000-0008-0000-0700-000088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3" name="テキスト ボックス 392">
          <a:extLst>
            <a:ext uri="{FF2B5EF4-FFF2-40B4-BE49-F238E27FC236}">
              <a16:creationId xmlns:a16="http://schemas.microsoft.com/office/drawing/2014/main" xmlns="" id="{00000000-0008-0000-0700-000089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4" name="直線コネクタ 393">
          <a:extLst>
            <a:ext uri="{FF2B5EF4-FFF2-40B4-BE49-F238E27FC236}">
              <a16:creationId xmlns:a16="http://schemas.microsoft.com/office/drawing/2014/main" xmlns="" id="{00000000-0008-0000-0700-00008A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5" name="テキスト ボックス 394">
          <a:extLst>
            <a:ext uri="{FF2B5EF4-FFF2-40B4-BE49-F238E27FC236}">
              <a16:creationId xmlns:a16="http://schemas.microsoft.com/office/drawing/2014/main" xmlns="" id="{00000000-0008-0000-0700-00008B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6" name="直線コネクタ 395">
          <a:extLst>
            <a:ext uri="{FF2B5EF4-FFF2-40B4-BE49-F238E27FC236}">
              <a16:creationId xmlns:a16="http://schemas.microsoft.com/office/drawing/2014/main" xmlns="" id="{00000000-0008-0000-0700-00008C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7" name="テキスト ボックス 396">
          <a:extLst>
            <a:ext uri="{FF2B5EF4-FFF2-40B4-BE49-F238E27FC236}">
              <a16:creationId xmlns:a16="http://schemas.microsoft.com/office/drawing/2014/main" xmlns="" id="{00000000-0008-0000-0700-00008D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8" name="直線コネクタ 397">
          <a:extLst>
            <a:ext uri="{FF2B5EF4-FFF2-40B4-BE49-F238E27FC236}">
              <a16:creationId xmlns:a16="http://schemas.microsoft.com/office/drawing/2014/main" xmlns="" id="{00000000-0008-0000-0700-00008E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9" name="テキスト ボックス 398">
          <a:extLst>
            <a:ext uri="{FF2B5EF4-FFF2-40B4-BE49-F238E27FC236}">
              <a16:creationId xmlns:a16="http://schemas.microsoft.com/office/drawing/2014/main" xmlns="" id="{00000000-0008-0000-0700-00008F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xmlns="" id="{00000000-0008-0000-07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xmlns="" id="{00000000-0008-0000-0700-00009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a:extLst>
            <a:ext uri="{FF2B5EF4-FFF2-40B4-BE49-F238E27FC236}">
              <a16:creationId xmlns:a16="http://schemas.microsoft.com/office/drawing/2014/main" xmlns="" id="{00000000-0008-0000-07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73086</xdr:rowOff>
    </xdr:from>
    <xdr:to>
      <xdr:col>54</xdr:col>
      <xdr:colOff>189865</xdr:colOff>
      <xdr:row>78</xdr:row>
      <xdr:rowOff>121193</xdr:rowOff>
    </xdr:to>
    <xdr:cxnSp macro="">
      <xdr:nvCxnSpPr>
        <xdr:cNvPr id="403" name="直線コネクタ 402">
          <a:extLst>
            <a:ext uri="{FF2B5EF4-FFF2-40B4-BE49-F238E27FC236}">
              <a16:creationId xmlns:a16="http://schemas.microsoft.com/office/drawing/2014/main" xmlns="" id="{00000000-0008-0000-0700-000093010000}"/>
            </a:ext>
          </a:extLst>
        </xdr:cNvPr>
        <xdr:cNvCxnSpPr/>
      </xdr:nvCxnSpPr>
      <xdr:spPr>
        <a:xfrm flipV="1">
          <a:off x="10475595" y="12417486"/>
          <a:ext cx="1270" cy="1076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125020</xdr:rowOff>
    </xdr:from>
    <xdr:ext cx="469744" cy="259045"/>
    <xdr:sp macro="" textlink="">
      <xdr:nvSpPr>
        <xdr:cNvPr id="404" name="商工費最小値テキスト">
          <a:extLst>
            <a:ext uri="{FF2B5EF4-FFF2-40B4-BE49-F238E27FC236}">
              <a16:creationId xmlns:a16="http://schemas.microsoft.com/office/drawing/2014/main" xmlns="" id="{00000000-0008-0000-0700-000094010000}"/>
            </a:ext>
          </a:extLst>
        </xdr:cNvPr>
        <xdr:cNvSpPr txBox="1"/>
      </xdr:nvSpPr>
      <xdr:spPr>
        <a:xfrm>
          <a:off x="10528300" y="134981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121193</xdr:rowOff>
    </xdr:from>
    <xdr:to>
      <xdr:col>55</xdr:col>
      <xdr:colOff>88900</xdr:colOff>
      <xdr:row>78</xdr:row>
      <xdr:rowOff>121193</xdr:rowOff>
    </xdr:to>
    <xdr:cxnSp macro="">
      <xdr:nvCxnSpPr>
        <xdr:cNvPr id="405" name="直線コネクタ 404">
          <a:extLst>
            <a:ext uri="{FF2B5EF4-FFF2-40B4-BE49-F238E27FC236}">
              <a16:creationId xmlns:a16="http://schemas.microsoft.com/office/drawing/2014/main" xmlns="" id="{00000000-0008-0000-0700-000095010000}"/>
            </a:ext>
          </a:extLst>
        </xdr:cNvPr>
        <xdr:cNvCxnSpPr/>
      </xdr:nvCxnSpPr>
      <xdr:spPr>
        <a:xfrm>
          <a:off x="10388600" y="13494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71</xdr:row>
      <xdr:rowOff>19763</xdr:rowOff>
    </xdr:from>
    <xdr:ext cx="599010" cy="259045"/>
    <xdr:sp macro="" textlink="">
      <xdr:nvSpPr>
        <xdr:cNvPr id="406" name="商工費最大値テキスト">
          <a:extLst>
            <a:ext uri="{FF2B5EF4-FFF2-40B4-BE49-F238E27FC236}">
              <a16:creationId xmlns:a16="http://schemas.microsoft.com/office/drawing/2014/main" xmlns="" id="{00000000-0008-0000-0700-000096010000}"/>
            </a:ext>
          </a:extLst>
        </xdr:cNvPr>
        <xdr:cNvSpPr txBox="1"/>
      </xdr:nvSpPr>
      <xdr:spPr>
        <a:xfrm>
          <a:off x="10528300" y="12192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239,570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72</xdr:row>
      <xdr:rowOff>73086</xdr:rowOff>
    </xdr:from>
    <xdr:to>
      <xdr:col>55</xdr:col>
      <xdr:colOff>88900</xdr:colOff>
      <xdr:row>72</xdr:row>
      <xdr:rowOff>73086</xdr:rowOff>
    </xdr:to>
    <xdr:cxnSp macro="">
      <xdr:nvCxnSpPr>
        <xdr:cNvPr id="407" name="直線コネクタ 406">
          <a:extLst>
            <a:ext uri="{FF2B5EF4-FFF2-40B4-BE49-F238E27FC236}">
              <a16:creationId xmlns:a16="http://schemas.microsoft.com/office/drawing/2014/main" xmlns="" id="{00000000-0008-0000-0700-000097010000}"/>
            </a:ext>
          </a:extLst>
        </xdr:cNvPr>
        <xdr:cNvCxnSpPr/>
      </xdr:nvCxnSpPr>
      <xdr:spPr>
        <a:xfrm>
          <a:off x="10388600" y="12417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145937</xdr:rowOff>
    </xdr:from>
    <xdr:to>
      <xdr:col>55</xdr:col>
      <xdr:colOff>0</xdr:colOff>
      <xdr:row>78</xdr:row>
      <xdr:rowOff>2403</xdr:rowOff>
    </xdr:to>
    <xdr:cxnSp macro="">
      <xdr:nvCxnSpPr>
        <xdr:cNvPr id="408" name="直線コネクタ 407">
          <a:extLst>
            <a:ext uri="{FF2B5EF4-FFF2-40B4-BE49-F238E27FC236}">
              <a16:creationId xmlns:a16="http://schemas.microsoft.com/office/drawing/2014/main" xmlns="" id="{00000000-0008-0000-0700-000098010000}"/>
            </a:ext>
          </a:extLst>
        </xdr:cNvPr>
        <xdr:cNvCxnSpPr/>
      </xdr:nvCxnSpPr>
      <xdr:spPr>
        <a:xfrm flipV="1">
          <a:off x="9639300" y="13347587"/>
          <a:ext cx="838200" cy="27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101764</xdr:rowOff>
    </xdr:from>
    <xdr:ext cx="534377" cy="259045"/>
    <xdr:sp macro="" textlink="">
      <xdr:nvSpPr>
        <xdr:cNvPr id="409" name="商工費平均値テキスト">
          <a:extLst>
            <a:ext uri="{FF2B5EF4-FFF2-40B4-BE49-F238E27FC236}">
              <a16:creationId xmlns:a16="http://schemas.microsoft.com/office/drawing/2014/main" xmlns="" id="{00000000-0008-0000-0700-000099010000}"/>
            </a:ext>
          </a:extLst>
        </xdr:cNvPr>
        <xdr:cNvSpPr txBox="1"/>
      </xdr:nvSpPr>
      <xdr:spPr>
        <a:xfrm>
          <a:off x="10528300" y="133034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123337</xdr:rowOff>
    </xdr:from>
    <xdr:to>
      <xdr:col>55</xdr:col>
      <xdr:colOff>50800</xdr:colOff>
      <xdr:row>78</xdr:row>
      <xdr:rowOff>53487</xdr:rowOff>
    </xdr:to>
    <xdr:sp macro="" textlink="">
      <xdr:nvSpPr>
        <xdr:cNvPr id="410" name="フローチャート: 判断 409">
          <a:extLst>
            <a:ext uri="{FF2B5EF4-FFF2-40B4-BE49-F238E27FC236}">
              <a16:creationId xmlns:a16="http://schemas.microsoft.com/office/drawing/2014/main" xmlns="" id="{00000000-0008-0000-0700-00009A010000}"/>
            </a:ext>
          </a:extLst>
        </xdr:cNvPr>
        <xdr:cNvSpPr/>
      </xdr:nvSpPr>
      <xdr:spPr>
        <a:xfrm>
          <a:off x="10426700" y="13324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87607</xdr:rowOff>
    </xdr:from>
    <xdr:to>
      <xdr:col>50</xdr:col>
      <xdr:colOff>114300</xdr:colOff>
      <xdr:row>78</xdr:row>
      <xdr:rowOff>2403</xdr:rowOff>
    </xdr:to>
    <xdr:cxnSp macro="">
      <xdr:nvCxnSpPr>
        <xdr:cNvPr id="411" name="直線コネクタ 410">
          <a:extLst>
            <a:ext uri="{FF2B5EF4-FFF2-40B4-BE49-F238E27FC236}">
              <a16:creationId xmlns:a16="http://schemas.microsoft.com/office/drawing/2014/main" xmlns="" id="{00000000-0008-0000-0700-00009B010000}"/>
            </a:ext>
          </a:extLst>
        </xdr:cNvPr>
        <xdr:cNvCxnSpPr/>
      </xdr:nvCxnSpPr>
      <xdr:spPr>
        <a:xfrm>
          <a:off x="8750300" y="13289257"/>
          <a:ext cx="889000" cy="86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119176</xdr:rowOff>
    </xdr:from>
    <xdr:to>
      <xdr:col>50</xdr:col>
      <xdr:colOff>165100</xdr:colOff>
      <xdr:row>78</xdr:row>
      <xdr:rowOff>49326</xdr:rowOff>
    </xdr:to>
    <xdr:sp macro="" textlink="">
      <xdr:nvSpPr>
        <xdr:cNvPr id="412" name="フローチャート: 判断 411">
          <a:extLst>
            <a:ext uri="{FF2B5EF4-FFF2-40B4-BE49-F238E27FC236}">
              <a16:creationId xmlns:a16="http://schemas.microsoft.com/office/drawing/2014/main" xmlns="" id="{00000000-0008-0000-0700-00009C010000}"/>
            </a:ext>
          </a:extLst>
        </xdr:cNvPr>
        <xdr:cNvSpPr/>
      </xdr:nvSpPr>
      <xdr:spPr>
        <a:xfrm>
          <a:off x="9588500" y="1332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65853</xdr:rowOff>
    </xdr:from>
    <xdr:ext cx="534377" cy="259045"/>
    <xdr:sp macro="" textlink="">
      <xdr:nvSpPr>
        <xdr:cNvPr id="413" name="テキスト ボックス 412">
          <a:extLst>
            <a:ext uri="{FF2B5EF4-FFF2-40B4-BE49-F238E27FC236}">
              <a16:creationId xmlns:a16="http://schemas.microsoft.com/office/drawing/2014/main" xmlns="" id="{00000000-0008-0000-0700-00009D010000}"/>
            </a:ext>
          </a:extLst>
        </xdr:cNvPr>
        <xdr:cNvSpPr txBox="1"/>
      </xdr:nvSpPr>
      <xdr:spPr>
        <a:xfrm>
          <a:off x="9372111" y="13096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82367</xdr:rowOff>
    </xdr:from>
    <xdr:to>
      <xdr:col>45</xdr:col>
      <xdr:colOff>177800</xdr:colOff>
      <xdr:row>77</xdr:row>
      <xdr:rowOff>87607</xdr:rowOff>
    </xdr:to>
    <xdr:cxnSp macro="">
      <xdr:nvCxnSpPr>
        <xdr:cNvPr id="414" name="直線コネクタ 413">
          <a:extLst>
            <a:ext uri="{FF2B5EF4-FFF2-40B4-BE49-F238E27FC236}">
              <a16:creationId xmlns:a16="http://schemas.microsoft.com/office/drawing/2014/main" xmlns="" id="{00000000-0008-0000-0700-00009E010000}"/>
            </a:ext>
          </a:extLst>
        </xdr:cNvPr>
        <xdr:cNvCxnSpPr/>
      </xdr:nvCxnSpPr>
      <xdr:spPr>
        <a:xfrm>
          <a:off x="7861300" y="13284017"/>
          <a:ext cx="889000" cy="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112016</xdr:rowOff>
    </xdr:from>
    <xdr:to>
      <xdr:col>46</xdr:col>
      <xdr:colOff>38100</xdr:colOff>
      <xdr:row>78</xdr:row>
      <xdr:rowOff>42166</xdr:rowOff>
    </xdr:to>
    <xdr:sp macro="" textlink="">
      <xdr:nvSpPr>
        <xdr:cNvPr id="415" name="フローチャート: 判断 414">
          <a:extLst>
            <a:ext uri="{FF2B5EF4-FFF2-40B4-BE49-F238E27FC236}">
              <a16:creationId xmlns:a16="http://schemas.microsoft.com/office/drawing/2014/main" xmlns="" id="{00000000-0008-0000-0700-00009F010000}"/>
            </a:ext>
          </a:extLst>
        </xdr:cNvPr>
        <xdr:cNvSpPr/>
      </xdr:nvSpPr>
      <xdr:spPr>
        <a:xfrm>
          <a:off x="8699500" y="13313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33293</xdr:rowOff>
    </xdr:from>
    <xdr:ext cx="534377" cy="259045"/>
    <xdr:sp macro="" textlink="">
      <xdr:nvSpPr>
        <xdr:cNvPr id="416" name="テキスト ボックス 415">
          <a:extLst>
            <a:ext uri="{FF2B5EF4-FFF2-40B4-BE49-F238E27FC236}">
              <a16:creationId xmlns:a16="http://schemas.microsoft.com/office/drawing/2014/main" xmlns="" id="{00000000-0008-0000-0700-0000A0010000}"/>
            </a:ext>
          </a:extLst>
        </xdr:cNvPr>
        <xdr:cNvSpPr txBox="1"/>
      </xdr:nvSpPr>
      <xdr:spPr>
        <a:xfrm>
          <a:off x="8483111" y="13406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82367</xdr:rowOff>
    </xdr:from>
    <xdr:to>
      <xdr:col>41</xdr:col>
      <xdr:colOff>50800</xdr:colOff>
      <xdr:row>77</xdr:row>
      <xdr:rowOff>134982</xdr:rowOff>
    </xdr:to>
    <xdr:cxnSp macro="">
      <xdr:nvCxnSpPr>
        <xdr:cNvPr id="417" name="直線コネクタ 416">
          <a:extLst>
            <a:ext uri="{FF2B5EF4-FFF2-40B4-BE49-F238E27FC236}">
              <a16:creationId xmlns:a16="http://schemas.microsoft.com/office/drawing/2014/main" xmlns="" id="{00000000-0008-0000-0700-0000A1010000}"/>
            </a:ext>
          </a:extLst>
        </xdr:cNvPr>
        <xdr:cNvCxnSpPr/>
      </xdr:nvCxnSpPr>
      <xdr:spPr>
        <a:xfrm flipV="1">
          <a:off x="6972300" y="13284017"/>
          <a:ext cx="889000" cy="52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161348</xdr:rowOff>
    </xdr:from>
    <xdr:to>
      <xdr:col>41</xdr:col>
      <xdr:colOff>101600</xdr:colOff>
      <xdr:row>78</xdr:row>
      <xdr:rowOff>91498</xdr:rowOff>
    </xdr:to>
    <xdr:sp macro="" textlink="">
      <xdr:nvSpPr>
        <xdr:cNvPr id="418" name="フローチャート: 判断 417">
          <a:extLst>
            <a:ext uri="{FF2B5EF4-FFF2-40B4-BE49-F238E27FC236}">
              <a16:creationId xmlns:a16="http://schemas.microsoft.com/office/drawing/2014/main" xmlns="" id="{00000000-0008-0000-0700-0000A2010000}"/>
            </a:ext>
          </a:extLst>
        </xdr:cNvPr>
        <xdr:cNvSpPr/>
      </xdr:nvSpPr>
      <xdr:spPr>
        <a:xfrm>
          <a:off x="7810500" y="13362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82625</xdr:rowOff>
    </xdr:from>
    <xdr:ext cx="534377" cy="259045"/>
    <xdr:sp macro="" textlink="">
      <xdr:nvSpPr>
        <xdr:cNvPr id="419" name="テキスト ボックス 418">
          <a:extLst>
            <a:ext uri="{FF2B5EF4-FFF2-40B4-BE49-F238E27FC236}">
              <a16:creationId xmlns:a16="http://schemas.microsoft.com/office/drawing/2014/main" xmlns="" id="{00000000-0008-0000-0700-0000A3010000}"/>
            </a:ext>
          </a:extLst>
        </xdr:cNvPr>
        <xdr:cNvSpPr txBox="1"/>
      </xdr:nvSpPr>
      <xdr:spPr>
        <a:xfrm>
          <a:off x="7594111" y="13455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1423</xdr:rowOff>
    </xdr:from>
    <xdr:to>
      <xdr:col>36</xdr:col>
      <xdr:colOff>165100</xdr:colOff>
      <xdr:row>78</xdr:row>
      <xdr:rowOff>103023</xdr:rowOff>
    </xdr:to>
    <xdr:sp macro="" textlink="">
      <xdr:nvSpPr>
        <xdr:cNvPr id="420" name="フローチャート: 判断 419">
          <a:extLst>
            <a:ext uri="{FF2B5EF4-FFF2-40B4-BE49-F238E27FC236}">
              <a16:creationId xmlns:a16="http://schemas.microsoft.com/office/drawing/2014/main" xmlns="" id="{00000000-0008-0000-0700-0000A4010000}"/>
            </a:ext>
          </a:extLst>
        </xdr:cNvPr>
        <xdr:cNvSpPr/>
      </xdr:nvSpPr>
      <xdr:spPr>
        <a:xfrm>
          <a:off x="6921500" y="1337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94150</xdr:rowOff>
    </xdr:from>
    <xdr:ext cx="534377" cy="259045"/>
    <xdr:sp macro="" textlink="">
      <xdr:nvSpPr>
        <xdr:cNvPr id="421" name="テキスト ボックス 420">
          <a:extLst>
            <a:ext uri="{FF2B5EF4-FFF2-40B4-BE49-F238E27FC236}">
              <a16:creationId xmlns:a16="http://schemas.microsoft.com/office/drawing/2014/main" xmlns="" id="{00000000-0008-0000-0700-0000A5010000}"/>
            </a:ext>
          </a:extLst>
        </xdr:cNvPr>
        <xdr:cNvSpPr txBox="1"/>
      </xdr:nvSpPr>
      <xdr:spPr>
        <a:xfrm>
          <a:off x="6705111" y="13467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xmlns="" id="{00000000-0008-0000-07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xmlns="" id="{00000000-0008-0000-07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xmlns="" id="{00000000-0008-0000-07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xmlns="" id="{00000000-0008-0000-07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xmlns="" id="{00000000-0008-0000-07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95137</xdr:rowOff>
    </xdr:from>
    <xdr:to>
      <xdr:col>55</xdr:col>
      <xdr:colOff>50800</xdr:colOff>
      <xdr:row>78</xdr:row>
      <xdr:rowOff>25287</xdr:rowOff>
    </xdr:to>
    <xdr:sp macro="" textlink="">
      <xdr:nvSpPr>
        <xdr:cNvPr id="427" name="楕円 426">
          <a:extLst>
            <a:ext uri="{FF2B5EF4-FFF2-40B4-BE49-F238E27FC236}">
              <a16:creationId xmlns:a16="http://schemas.microsoft.com/office/drawing/2014/main" xmlns="" id="{00000000-0008-0000-0700-0000AB010000}"/>
            </a:ext>
          </a:extLst>
        </xdr:cNvPr>
        <xdr:cNvSpPr/>
      </xdr:nvSpPr>
      <xdr:spPr>
        <a:xfrm>
          <a:off x="10426700" y="13296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118014</xdr:rowOff>
    </xdr:from>
    <xdr:ext cx="534377" cy="259045"/>
    <xdr:sp macro="" textlink="">
      <xdr:nvSpPr>
        <xdr:cNvPr id="428" name="商工費該当値テキスト">
          <a:extLst>
            <a:ext uri="{FF2B5EF4-FFF2-40B4-BE49-F238E27FC236}">
              <a16:creationId xmlns:a16="http://schemas.microsoft.com/office/drawing/2014/main" xmlns="" id="{00000000-0008-0000-0700-0000AC010000}"/>
            </a:ext>
          </a:extLst>
        </xdr:cNvPr>
        <xdr:cNvSpPr txBox="1"/>
      </xdr:nvSpPr>
      <xdr:spPr>
        <a:xfrm>
          <a:off x="10528300" y="13148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123053</xdr:rowOff>
    </xdr:from>
    <xdr:to>
      <xdr:col>50</xdr:col>
      <xdr:colOff>165100</xdr:colOff>
      <xdr:row>78</xdr:row>
      <xdr:rowOff>53203</xdr:rowOff>
    </xdr:to>
    <xdr:sp macro="" textlink="">
      <xdr:nvSpPr>
        <xdr:cNvPr id="429" name="楕円 428">
          <a:extLst>
            <a:ext uri="{FF2B5EF4-FFF2-40B4-BE49-F238E27FC236}">
              <a16:creationId xmlns:a16="http://schemas.microsoft.com/office/drawing/2014/main" xmlns="" id="{00000000-0008-0000-0700-0000AD010000}"/>
            </a:ext>
          </a:extLst>
        </xdr:cNvPr>
        <xdr:cNvSpPr/>
      </xdr:nvSpPr>
      <xdr:spPr>
        <a:xfrm>
          <a:off x="9588500" y="13324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44330</xdr:rowOff>
    </xdr:from>
    <xdr:ext cx="534377" cy="259045"/>
    <xdr:sp macro="" textlink="">
      <xdr:nvSpPr>
        <xdr:cNvPr id="430" name="テキスト ボックス 429">
          <a:extLst>
            <a:ext uri="{FF2B5EF4-FFF2-40B4-BE49-F238E27FC236}">
              <a16:creationId xmlns:a16="http://schemas.microsoft.com/office/drawing/2014/main" xmlns="" id="{00000000-0008-0000-0700-0000AE010000}"/>
            </a:ext>
          </a:extLst>
        </xdr:cNvPr>
        <xdr:cNvSpPr txBox="1"/>
      </xdr:nvSpPr>
      <xdr:spPr>
        <a:xfrm>
          <a:off x="9372111" y="13417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36807</xdr:rowOff>
    </xdr:from>
    <xdr:to>
      <xdr:col>46</xdr:col>
      <xdr:colOff>38100</xdr:colOff>
      <xdr:row>77</xdr:row>
      <xdr:rowOff>138407</xdr:rowOff>
    </xdr:to>
    <xdr:sp macro="" textlink="">
      <xdr:nvSpPr>
        <xdr:cNvPr id="431" name="楕円 430">
          <a:extLst>
            <a:ext uri="{FF2B5EF4-FFF2-40B4-BE49-F238E27FC236}">
              <a16:creationId xmlns:a16="http://schemas.microsoft.com/office/drawing/2014/main" xmlns="" id="{00000000-0008-0000-0700-0000AF010000}"/>
            </a:ext>
          </a:extLst>
        </xdr:cNvPr>
        <xdr:cNvSpPr/>
      </xdr:nvSpPr>
      <xdr:spPr>
        <a:xfrm>
          <a:off x="8699500" y="13238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154934</xdr:rowOff>
    </xdr:from>
    <xdr:ext cx="534377" cy="259045"/>
    <xdr:sp macro="" textlink="">
      <xdr:nvSpPr>
        <xdr:cNvPr id="432" name="テキスト ボックス 431">
          <a:extLst>
            <a:ext uri="{FF2B5EF4-FFF2-40B4-BE49-F238E27FC236}">
              <a16:creationId xmlns:a16="http://schemas.microsoft.com/office/drawing/2014/main" xmlns="" id="{00000000-0008-0000-0700-0000B0010000}"/>
            </a:ext>
          </a:extLst>
        </xdr:cNvPr>
        <xdr:cNvSpPr txBox="1"/>
      </xdr:nvSpPr>
      <xdr:spPr>
        <a:xfrm>
          <a:off x="8483111" y="13013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31567</xdr:rowOff>
    </xdr:from>
    <xdr:to>
      <xdr:col>41</xdr:col>
      <xdr:colOff>101600</xdr:colOff>
      <xdr:row>77</xdr:row>
      <xdr:rowOff>133167</xdr:rowOff>
    </xdr:to>
    <xdr:sp macro="" textlink="">
      <xdr:nvSpPr>
        <xdr:cNvPr id="433" name="楕円 432">
          <a:extLst>
            <a:ext uri="{FF2B5EF4-FFF2-40B4-BE49-F238E27FC236}">
              <a16:creationId xmlns:a16="http://schemas.microsoft.com/office/drawing/2014/main" xmlns="" id="{00000000-0008-0000-0700-0000B1010000}"/>
            </a:ext>
          </a:extLst>
        </xdr:cNvPr>
        <xdr:cNvSpPr/>
      </xdr:nvSpPr>
      <xdr:spPr>
        <a:xfrm>
          <a:off x="7810500" y="13233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149694</xdr:rowOff>
    </xdr:from>
    <xdr:ext cx="534377" cy="259045"/>
    <xdr:sp macro="" textlink="">
      <xdr:nvSpPr>
        <xdr:cNvPr id="434" name="テキスト ボックス 433">
          <a:extLst>
            <a:ext uri="{FF2B5EF4-FFF2-40B4-BE49-F238E27FC236}">
              <a16:creationId xmlns:a16="http://schemas.microsoft.com/office/drawing/2014/main" xmlns="" id="{00000000-0008-0000-0700-0000B2010000}"/>
            </a:ext>
          </a:extLst>
        </xdr:cNvPr>
        <xdr:cNvSpPr txBox="1"/>
      </xdr:nvSpPr>
      <xdr:spPr>
        <a:xfrm>
          <a:off x="7594111" y="13008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84182</xdr:rowOff>
    </xdr:from>
    <xdr:to>
      <xdr:col>36</xdr:col>
      <xdr:colOff>165100</xdr:colOff>
      <xdr:row>78</xdr:row>
      <xdr:rowOff>14332</xdr:rowOff>
    </xdr:to>
    <xdr:sp macro="" textlink="">
      <xdr:nvSpPr>
        <xdr:cNvPr id="435" name="楕円 434">
          <a:extLst>
            <a:ext uri="{FF2B5EF4-FFF2-40B4-BE49-F238E27FC236}">
              <a16:creationId xmlns:a16="http://schemas.microsoft.com/office/drawing/2014/main" xmlns="" id="{00000000-0008-0000-0700-0000B3010000}"/>
            </a:ext>
          </a:extLst>
        </xdr:cNvPr>
        <xdr:cNvSpPr/>
      </xdr:nvSpPr>
      <xdr:spPr>
        <a:xfrm>
          <a:off x="6921500" y="1328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30859</xdr:rowOff>
    </xdr:from>
    <xdr:ext cx="534377" cy="259045"/>
    <xdr:sp macro="" textlink="">
      <xdr:nvSpPr>
        <xdr:cNvPr id="436" name="テキスト ボックス 435">
          <a:extLst>
            <a:ext uri="{FF2B5EF4-FFF2-40B4-BE49-F238E27FC236}">
              <a16:creationId xmlns:a16="http://schemas.microsoft.com/office/drawing/2014/main" xmlns="" id="{00000000-0008-0000-0700-0000B4010000}"/>
            </a:ext>
          </a:extLst>
        </xdr:cNvPr>
        <xdr:cNvSpPr txBox="1"/>
      </xdr:nvSpPr>
      <xdr:spPr>
        <a:xfrm>
          <a:off x="6705111" y="13061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xmlns="" id="{00000000-0008-0000-07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xmlns="" id="{00000000-0008-0000-07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xmlns="" id="{00000000-0008-0000-07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xmlns="" id="{00000000-0008-0000-07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xmlns="" id="{00000000-0008-0000-07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xmlns="" id="{00000000-0008-0000-07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xmlns="" id="{00000000-0008-0000-07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xmlns="" id="{00000000-0008-0000-07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xmlns="" id="{00000000-0008-0000-07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xmlns="" id="{00000000-0008-0000-07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139700</xdr:rowOff>
    </xdr:from>
    <xdr:to>
      <xdr:col>59</xdr:col>
      <xdr:colOff>50800</xdr:colOff>
      <xdr:row>99</xdr:row>
      <xdr:rowOff>139700</xdr:rowOff>
    </xdr:to>
    <xdr:cxnSp macro="">
      <xdr:nvCxnSpPr>
        <xdr:cNvPr id="447" name="直線コネクタ 446">
          <a:extLst>
            <a:ext uri="{FF2B5EF4-FFF2-40B4-BE49-F238E27FC236}">
              <a16:creationId xmlns:a16="http://schemas.microsoft.com/office/drawing/2014/main" xmlns="" id="{00000000-0008-0000-0700-0000BF010000}"/>
            </a:ext>
          </a:extLst>
        </xdr:cNvPr>
        <xdr:cNvCxnSpPr/>
      </xdr:nvCxnSpPr>
      <xdr:spPr>
        <a:xfrm>
          <a:off x="6604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168927</xdr:rowOff>
    </xdr:from>
    <xdr:ext cx="248786" cy="259045"/>
    <xdr:sp macro="" textlink="">
      <xdr:nvSpPr>
        <xdr:cNvPr id="448" name="テキスト ボックス 447">
          <a:extLst>
            <a:ext uri="{FF2B5EF4-FFF2-40B4-BE49-F238E27FC236}">
              <a16:creationId xmlns:a16="http://schemas.microsoft.com/office/drawing/2014/main" xmlns="" id="{00000000-0008-0000-0700-0000C0010000}"/>
            </a:ext>
          </a:extLst>
        </xdr:cNvPr>
        <xdr:cNvSpPr txBox="1"/>
      </xdr:nvSpPr>
      <xdr:spPr>
        <a:xfrm>
          <a:off x="6355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25400</xdr:rowOff>
    </xdr:from>
    <xdr:to>
      <xdr:col>59</xdr:col>
      <xdr:colOff>50800</xdr:colOff>
      <xdr:row>98</xdr:row>
      <xdr:rowOff>25400</xdr:rowOff>
    </xdr:to>
    <xdr:cxnSp macro="">
      <xdr:nvCxnSpPr>
        <xdr:cNvPr id="449" name="直線コネクタ 448">
          <a:extLst>
            <a:ext uri="{FF2B5EF4-FFF2-40B4-BE49-F238E27FC236}">
              <a16:creationId xmlns:a16="http://schemas.microsoft.com/office/drawing/2014/main" xmlns="" id="{00000000-0008-0000-0700-0000C1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54627</xdr:rowOff>
    </xdr:from>
    <xdr:ext cx="531299" cy="259045"/>
    <xdr:sp macro="" textlink="">
      <xdr:nvSpPr>
        <xdr:cNvPr id="450" name="テキスト ボックス 449">
          <a:extLst>
            <a:ext uri="{FF2B5EF4-FFF2-40B4-BE49-F238E27FC236}">
              <a16:creationId xmlns:a16="http://schemas.microsoft.com/office/drawing/2014/main" xmlns="" id="{00000000-0008-0000-0700-0000C2010000}"/>
            </a:ext>
          </a:extLst>
        </xdr:cNvPr>
        <xdr:cNvSpPr txBox="1"/>
      </xdr:nvSpPr>
      <xdr:spPr>
        <a:xfrm>
          <a:off x="6072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82550</xdr:rowOff>
    </xdr:from>
    <xdr:to>
      <xdr:col>59</xdr:col>
      <xdr:colOff>50800</xdr:colOff>
      <xdr:row>96</xdr:row>
      <xdr:rowOff>82550</xdr:rowOff>
    </xdr:to>
    <xdr:cxnSp macro="">
      <xdr:nvCxnSpPr>
        <xdr:cNvPr id="451" name="直線コネクタ 450">
          <a:extLst>
            <a:ext uri="{FF2B5EF4-FFF2-40B4-BE49-F238E27FC236}">
              <a16:creationId xmlns:a16="http://schemas.microsoft.com/office/drawing/2014/main" xmlns="" id="{00000000-0008-0000-0700-0000C3010000}"/>
            </a:ext>
          </a:extLst>
        </xdr:cNvPr>
        <xdr:cNvCxnSpPr/>
      </xdr:nvCxnSpPr>
      <xdr:spPr>
        <a:xfrm>
          <a:off x="6604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111777</xdr:rowOff>
    </xdr:from>
    <xdr:ext cx="531299" cy="259045"/>
    <xdr:sp macro="" textlink="">
      <xdr:nvSpPr>
        <xdr:cNvPr id="452" name="テキスト ボックス 451">
          <a:extLst>
            <a:ext uri="{FF2B5EF4-FFF2-40B4-BE49-F238E27FC236}">
              <a16:creationId xmlns:a16="http://schemas.microsoft.com/office/drawing/2014/main" xmlns="" id="{00000000-0008-0000-0700-0000C4010000}"/>
            </a:ext>
          </a:extLst>
        </xdr:cNvPr>
        <xdr:cNvSpPr txBox="1"/>
      </xdr:nvSpPr>
      <xdr:spPr>
        <a:xfrm>
          <a:off x="6072701" y="16399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a:extLst>
            <a:ext uri="{FF2B5EF4-FFF2-40B4-BE49-F238E27FC236}">
              <a16:creationId xmlns:a16="http://schemas.microsoft.com/office/drawing/2014/main" xmlns="" id="{00000000-0008-0000-0700-0000C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a:extLst>
            <a:ext uri="{FF2B5EF4-FFF2-40B4-BE49-F238E27FC236}">
              <a16:creationId xmlns:a16="http://schemas.microsoft.com/office/drawing/2014/main" xmlns="" id="{00000000-0008-0000-0700-0000C6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25400</xdr:rowOff>
    </xdr:from>
    <xdr:to>
      <xdr:col>59</xdr:col>
      <xdr:colOff>50800</xdr:colOff>
      <xdr:row>93</xdr:row>
      <xdr:rowOff>25400</xdr:rowOff>
    </xdr:to>
    <xdr:cxnSp macro="">
      <xdr:nvCxnSpPr>
        <xdr:cNvPr id="455" name="直線コネクタ 454">
          <a:extLst>
            <a:ext uri="{FF2B5EF4-FFF2-40B4-BE49-F238E27FC236}">
              <a16:creationId xmlns:a16="http://schemas.microsoft.com/office/drawing/2014/main" xmlns="" id="{00000000-0008-0000-0700-0000C7010000}"/>
            </a:ext>
          </a:extLst>
        </xdr:cNvPr>
        <xdr:cNvCxnSpPr/>
      </xdr:nvCxnSpPr>
      <xdr:spPr>
        <a:xfrm>
          <a:off x="6604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54627</xdr:rowOff>
    </xdr:from>
    <xdr:ext cx="595419" cy="259045"/>
    <xdr:sp macro="" textlink="">
      <xdr:nvSpPr>
        <xdr:cNvPr id="456" name="テキスト ボックス 455">
          <a:extLst>
            <a:ext uri="{FF2B5EF4-FFF2-40B4-BE49-F238E27FC236}">
              <a16:creationId xmlns:a16="http://schemas.microsoft.com/office/drawing/2014/main" xmlns="" id="{00000000-0008-0000-0700-0000C8010000}"/>
            </a:ext>
          </a:extLst>
        </xdr:cNvPr>
        <xdr:cNvSpPr txBox="1"/>
      </xdr:nvSpPr>
      <xdr:spPr>
        <a:xfrm>
          <a:off x="6008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57" name="直線コネクタ 456">
          <a:extLst>
            <a:ext uri="{FF2B5EF4-FFF2-40B4-BE49-F238E27FC236}">
              <a16:creationId xmlns:a16="http://schemas.microsoft.com/office/drawing/2014/main" xmlns="" id="{00000000-0008-0000-0700-0000C9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58" name="テキスト ボックス 457">
          <a:extLst>
            <a:ext uri="{FF2B5EF4-FFF2-40B4-BE49-F238E27FC236}">
              <a16:creationId xmlns:a16="http://schemas.microsoft.com/office/drawing/2014/main" xmlns="" id="{00000000-0008-0000-0700-0000CA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89</xdr:row>
      <xdr:rowOff>139700</xdr:rowOff>
    </xdr:from>
    <xdr:to>
      <xdr:col>59</xdr:col>
      <xdr:colOff>50800</xdr:colOff>
      <xdr:row>89</xdr:row>
      <xdr:rowOff>139700</xdr:rowOff>
    </xdr:to>
    <xdr:cxnSp macro="">
      <xdr:nvCxnSpPr>
        <xdr:cNvPr id="459" name="直線コネクタ 458">
          <a:extLst>
            <a:ext uri="{FF2B5EF4-FFF2-40B4-BE49-F238E27FC236}">
              <a16:creationId xmlns:a16="http://schemas.microsoft.com/office/drawing/2014/main" xmlns="" id="{00000000-0008-0000-0700-0000CB010000}"/>
            </a:ext>
          </a:extLst>
        </xdr:cNvPr>
        <xdr:cNvCxnSpPr/>
      </xdr:nvCxnSpPr>
      <xdr:spPr>
        <a:xfrm>
          <a:off x="6604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88</xdr:row>
      <xdr:rowOff>168927</xdr:rowOff>
    </xdr:from>
    <xdr:ext cx="595419" cy="259045"/>
    <xdr:sp macro="" textlink="">
      <xdr:nvSpPr>
        <xdr:cNvPr id="460" name="テキスト ボックス 459">
          <a:extLst>
            <a:ext uri="{FF2B5EF4-FFF2-40B4-BE49-F238E27FC236}">
              <a16:creationId xmlns:a16="http://schemas.microsoft.com/office/drawing/2014/main" xmlns="" id="{00000000-0008-0000-0700-0000CC010000}"/>
            </a:ext>
          </a:extLst>
        </xdr:cNvPr>
        <xdr:cNvSpPr txBox="1"/>
      </xdr:nvSpPr>
      <xdr:spPr>
        <a:xfrm>
          <a:off x="6008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xmlns="" id="{00000000-0008-0000-07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xmlns="" id="{00000000-0008-0000-07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土木費グラフ枠">
          <a:extLst>
            <a:ext uri="{FF2B5EF4-FFF2-40B4-BE49-F238E27FC236}">
              <a16:creationId xmlns:a16="http://schemas.microsoft.com/office/drawing/2014/main" xmlns="" id="{00000000-0008-0000-07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95847</xdr:rowOff>
    </xdr:from>
    <xdr:to>
      <xdr:col>54</xdr:col>
      <xdr:colOff>189865</xdr:colOff>
      <xdr:row>98</xdr:row>
      <xdr:rowOff>112173</xdr:rowOff>
    </xdr:to>
    <xdr:cxnSp macro="">
      <xdr:nvCxnSpPr>
        <xdr:cNvPr id="464" name="直線コネクタ 463">
          <a:extLst>
            <a:ext uri="{FF2B5EF4-FFF2-40B4-BE49-F238E27FC236}">
              <a16:creationId xmlns:a16="http://schemas.microsoft.com/office/drawing/2014/main" xmlns="" id="{00000000-0008-0000-0700-0000D0010000}"/>
            </a:ext>
          </a:extLst>
        </xdr:cNvPr>
        <xdr:cNvCxnSpPr/>
      </xdr:nvCxnSpPr>
      <xdr:spPr>
        <a:xfrm flipV="1">
          <a:off x="10475595" y="15526347"/>
          <a:ext cx="1270" cy="13879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116000</xdr:rowOff>
    </xdr:from>
    <xdr:ext cx="534377" cy="259045"/>
    <xdr:sp macro="" textlink="">
      <xdr:nvSpPr>
        <xdr:cNvPr id="465" name="土木費最小値テキスト">
          <a:extLst>
            <a:ext uri="{FF2B5EF4-FFF2-40B4-BE49-F238E27FC236}">
              <a16:creationId xmlns:a16="http://schemas.microsoft.com/office/drawing/2014/main" xmlns="" id="{00000000-0008-0000-0700-0000D1010000}"/>
            </a:ext>
          </a:extLst>
        </xdr:cNvPr>
        <xdr:cNvSpPr txBox="1"/>
      </xdr:nvSpPr>
      <xdr:spPr>
        <a:xfrm>
          <a:off x="10528300" y="16918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112173</xdr:rowOff>
    </xdr:from>
    <xdr:to>
      <xdr:col>55</xdr:col>
      <xdr:colOff>88900</xdr:colOff>
      <xdr:row>98</xdr:row>
      <xdr:rowOff>112173</xdr:rowOff>
    </xdr:to>
    <xdr:cxnSp macro="">
      <xdr:nvCxnSpPr>
        <xdr:cNvPr id="466" name="直線コネクタ 465">
          <a:extLst>
            <a:ext uri="{FF2B5EF4-FFF2-40B4-BE49-F238E27FC236}">
              <a16:creationId xmlns:a16="http://schemas.microsoft.com/office/drawing/2014/main" xmlns="" id="{00000000-0008-0000-0700-0000D2010000}"/>
            </a:ext>
          </a:extLst>
        </xdr:cNvPr>
        <xdr:cNvCxnSpPr/>
      </xdr:nvCxnSpPr>
      <xdr:spPr>
        <a:xfrm>
          <a:off x="10388600" y="16914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42524</xdr:rowOff>
    </xdr:from>
    <xdr:ext cx="599010" cy="259045"/>
    <xdr:sp macro="" textlink="">
      <xdr:nvSpPr>
        <xdr:cNvPr id="467" name="土木費最大値テキスト">
          <a:extLst>
            <a:ext uri="{FF2B5EF4-FFF2-40B4-BE49-F238E27FC236}">
              <a16:creationId xmlns:a16="http://schemas.microsoft.com/office/drawing/2014/main" xmlns="" id="{00000000-0008-0000-0700-0000D3010000}"/>
            </a:ext>
          </a:extLst>
        </xdr:cNvPr>
        <xdr:cNvSpPr txBox="1"/>
      </xdr:nvSpPr>
      <xdr:spPr>
        <a:xfrm>
          <a:off x="10528300" y="15301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166,604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95847</xdr:rowOff>
    </xdr:from>
    <xdr:to>
      <xdr:col>55</xdr:col>
      <xdr:colOff>88900</xdr:colOff>
      <xdr:row>90</xdr:row>
      <xdr:rowOff>95847</xdr:rowOff>
    </xdr:to>
    <xdr:cxnSp macro="">
      <xdr:nvCxnSpPr>
        <xdr:cNvPr id="468" name="直線コネクタ 467">
          <a:extLst>
            <a:ext uri="{FF2B5EF4-FFF2-40B4-BE49-F238E27FC236}">
              <a16:creationId xmlns:a16="http://schemas.microsoft.com/office/drawing/2014/main" xmlns="" id="{00000000-0008-0000-0700-0000D4010000}"/>
            </a:ext>
          </a:extLst>
        </xdr:cNvPr>
        <xdr:cNvCxnSpPr/>
      </xdr:nvCxnSpPr>
      <xdr:spPr>
        <a:xfrm>
          <a:off x="10388600" y="15526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95638</xdr:rowOff>
    </xdr:from>
    <xdr:to>
      <xdr:col>55</xdr:col>
      <xdr:colOff>0</xdr:colOff>
      <xdr:row>97</xdr:row>
      <xdr:rowOff>125631</xdr:rowOff>
    </xdr:to>
    <xdr:cxnSp macro="">
      <xdr:nvCxnSpPr>
        <xdr:cNvPr id="469" name="直線コネクタ 468">
          <a:extLst>
            <a:ext uri="{FF2B5EF4-FFF2-40B4-BE49-F238E27FC236}">
              <a16:creationId xmlns:a16="http://schemas.microsoft.com/office/drawing/2014/main" xmlns="" id="{00000000-0008-0000-0700-0000D5010000}"/>
            </a:ext>
          </a:extLst>
        </xdr:cNvPr>
        <xdr:cNvCxnSpPr/>
      </xdr:nvCxnSpPr>
      <xdr:spPr>
        <a:xfrm flipV="1">
          <a:off x="9639300" y="16726288"/>
          <a:ext cx="838200" cy="29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23680</xdr:rowOff>
    </xdr:from>
    <xdr:ext cx="534377" cy="259045"/>
    <xdr:sp macro="" textlink="">
      <xdr:nvSpPr>
        <xdr:cNvPr id="470" name="土木費平均値テキスト">
          <a:extLst>
            <a:ext uri="{FF2B5EF4-FFF2-40B4-BE49-F238E27FC236}">
              <a16:creationId xmlns:a16="http://schemas.microsoft.com/office/drawing/2014/main" xmlns="" id="{00000000-0008-0000-0700-0000D6010000}"/>
            </a:ext>
          </a:extLst>
        </xdr:cNvPr>
        <xdr:cNvSpPr txBox="1"/>
      </xdr:nvSpPr>
      <xdr:spPr>
        <a:xfrm>
          <a:off x="10528300" y="163114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803</xdr:rowOff>
    </xdr:from>
    <xdr:to>
      <xdr:col>55</xdr:col>
      <xdr:colOff>50800</xdr:colOff>
      <xdr:row>96</xdr:row>
      <xdr:rowOff>102403</xdr:rowOff>
    </xdr:to>
    <xdr:sp macro="" textlink="">
      <xdr:nvSpPr>
        <xdr:cNvPr id="471" name="フローチャート: 判断 470">
          <a:extLst>
            <a:ext uri="{FF2B5EF4-FFF2-40B4-BE49-F238E27FC236}">
              <a16:creationId xmlns:a16="http://schemas.microsoft.com/office/drawing/2014/main" xmlns="" id="{00000000-0008-0000-0700-0000D7010000}"/>
            </a:ext>
          </a:extLst>
        </xdr:cNvPr>
        <xdr:cNvSpPr/>
      </xdr:nvSpPr>
      <xdr:spPr>
        <a:xfrm>
          <a:off x="10426700" y="16460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118059</xdr:rowOff>
    </xdr:from>
    <xdr:to>
      <xdr:col>50</xdr:col>
      <xdr:colOff>114300</xdr:colOff>
      <xdr:row>97</xdr:row>
      <xdr:rowOff>125631</xdr:rowOff>
    </xdr:to>
    <xdr:cxnSp macro="">
      <xdr:nvCxnSpPr>
        <xdr:cNvPr id="472" name="直線コネクタ 471">
          <a:extLst>
            <a:ext uri="{FF2B5EF4-FFF2-40B4-BE49-F238E27FC236}">
              <a16:creationId xmlns:a16="http://schemas.microsoft.com/office/drawing/2014/main" xmlns="" id="{00000000-0008-0000-0700-0000D8010000}"/>
            </a:ext>
          </a:extLst>
        </xdr:cNvPr>
        <xdr:cNvCxnSpPr/>
      </xdr:nvCxnSpPr>
      <xdr:spPr>
        <a:xfrm>
          <a:off x="8750300" y="16748709"/>
          <a:ext cx="889000" cy="7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156460</xdr:rowOff>
    </xdr:from>
    <xdr:to>
      <xdr:col>50</xdr:col>
      <xdr:colOff>165100</xdr:colOff>
      <xdr:row>96</xdr:row>
      <xdr:rowOff>86610</xdr:rowOff>
    </xdr:to>
    <xdr:sp macro="" textlink="">
      <xdr:nvSpPr>
        <xdr:cNvPr id="473" name="フローチャート: 判断 472">
          <a:extLst>
            <a:ext uri="{FF2B5EF4-FFF2-40B4-BE49-F238E27FC236}">
              <a16:creationId xmlns:a16="http://schemas.microsoft.com/office/drawing/2014/main" xmlns="" id="{00000000-0008-0000-0700-0000D9010000}"/>
            </a:ext>
          </a:extLst>
        </xdr:cNvPr>
        <xdr:cNvSpPr/>
      </xdr:nvSpPr>
      <xdr:spPr>
        <a:xfrm>
          <a:off x="9588500" y="16444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103137</xdr:rowOff>
    </xdr:from>
    <xdr:ext cx="534377" cy="259045"/>
    <xdr:sp macro="" textlink="">
      <xdr:nvSpPr>
        <xdr:cNvPr id="474" name="テキスト ボックス 473">
          <a:extLst>
            <a:ext uri="{FF2B5EF4-FFF2-40B4-BE49-F238E27FC236}">
              <a16:creationId xmlns:a16="http://schemas.microsoft.com/office/drawing/2014/main" xmlns="" id="{00000000-0008-0000-0700-0000DA010000}"/>
            </a:ext>
          </a:extLst>
        </xdr:cNvPr>
        <xdr:cNvSpPr txBox="1"/>
      </xdr:nvSpPr>
      <xdr:spPr>
        <a:xfrm>
          <a:off x="9372111" y="16219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118059</xdr:rowOff>
    </xdr:from>
    <xdr:to>
      <xdr:col>45</xdr:col>
      <xdr:colOff>177800</xdr:colOff>
      <xdr:row>97</xdr:row>
      <xdr:rowOff>134538</xdr:rowOff>
    </xdr:to>
    <xdr:cxnSp macro="">
      <xdr:nvCxnSpPr>
        <xdr:cNvPr id="475" name="直線コネクタ 474">
          <a:extLst>
            <a:ext uri="{FF2B5EF4-FFF2-40B4-BE49-F238E27FC236}">
              <a16:creationId xmlns:a16="http://schemas.microsoft.com/office/drawing/2014/main" xmlns="" id="{00000000-0008-0000-0700-0000DB010000}"/>
            </a:ext>
          </a:extLst>
        </xdr:cNvPr>
        <xdr:cNvCxnSpPr/>
      </xdr:nvCxnSpPr>
      <xdr:spPr>
        <a:xfrm flipV="1">
          <a:off x="7861300" y="16748709"/>
          <a:ext cx="889000" cy="16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35083</xdr:rowOff>
    </xdr:from>
    <xdr:to>
      <xdr:col>46</xdr:col>
      <xdr:colOff>38100</xdr:colOff>
      <xdr:row>96</xdr:row>
      <xdr:rowOff>136683</xdr:rowOff>
    </xdr:to>
    <xdr:sp macro="" textlink="">
      <xdr:nvSpPr>
        <xdr:cNvPr id="476" name="フローチャート: 判断 475">
          <a:extLst>
            <a:ext uri="{FF2B5EF4-FFF2-40B4-BE49-F238E27FC236}">
              <a16:creationId xmlns:a16="http://schemas.microsoft.com/office/drawing/2014/main" xmlns="" id="{00000000-0008-0000-0700-0000DC010000}"/>
            </a:ext>
          </a:extLst>
        </xdr:cNvPr>
        <xdr:cNvSpPr/>
      </xdr:nvSpPr>
      <xdr:spPr>
        <a:xfrm>
          <a:off x="8699500" y="16494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153210</xdr:rowOff>
    </xdr:from>
    <xdr:ext cx="534377" cy="259045"/>
    <xdr:sp macro="" textlink="">
      <xdr:nvSpPr>
        <xdr:cNvPr id="477" name="テキスト ボックス 476">
          <a:extLst>
            <a:ext uri="{FF2B5EF4-FFF2-40B4-BE49-F238E27FC236}">
              <a16:creationId xmlns:a16="http://schemas.microsoft.com/office/drawing/2014/main" xmlns="" id="{00000000-0008-0000-0700-0000DD010000}"/>
            </a:ext>
          </a:extLst>
        </xdr:cNvPr>
        <xdr:cNvSpPr txBox="1"/>
      </xdr:nvSpPr>
      <xdr:spPr>
        <a:xfrm>
          <a:off x="8483111" y="16269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126346</xdr:rowOff>
    </xdr:from>
    <xdr:to>
      <xdr:col>41</xdr:col>
      <xdr:colOff>50800</xdr:colOff>
      <xdr:row>97</xdr:row>
      <xdr:rowOff>134538</xdr:rowOff>
    </xdr:to>
    <xdr:cxnSp macro="">
      <xdr:nvCxnSpPr>
        <xdr:cNvPr id="478" name="直線コネクタ 477">
          <a:extLst>
            <a:ext uri="{FF2B5EF4-FFF2-40B4-BE49-F238E27FC236}">
              <a16:creationId xmlns:a16="http://schemas.microsoft.com/office/drawing/2014/main" xmlns="" id="{00000000-0008-0000-0700-0000DE010000}"/>
            </a:ext>
          </a:extLst>
        </xdr:cNvPr>
        <xdr:cNvCxnSpPr/>
      </xdr:nvCxnSpPr>
      <xdr:spPr>
        <a:xfrm>
          <a:off x="6972300" y="16756996"/>
          <a:ext cx="889000" cy="8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85213</xdr:rowOff>
    </xdr:from>
    <xdr:to>
      <xdr:col>41</xdr:col>
      <xdr:colOff>101600</xdr:colOff>
      <xdr:row>97</xdr:row>
      <xdr:rowOff>15363</xdr:rowOff>
    </xdr:to>
    <xdr:sp macro="" textlink="">
      <xdr:nvSpPr>
        <xdr:cNvPr id="479" name="フローチャート: 判断 478">
          <a:extLst>
            <a:ext uri="{FF2B5EF4-FFF2-40B4-BE49-F238E27FC236}">
              <a16:creationId xmlns:a16="http://schemas.microsoft.com/office/drawing/2014/main" xmlns="" id="{00000000-0008-0000-0700-0000DF010000}"/>
            </a:ext>
          </a:extLst>
        </xdr:cNvPr>
        <xdr:cNvSpPr/>
      </xdr:nvSpPr>
      <xdr:spPr>
        <a:xfrm>
          <a:off x="7810500" y="16544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31890</xdr:rowOff>
    </xdr:from>
    <xdr:ext cx="534377" cy="259045"/>
    <xdr:sp macro="" textlink="">
      <xdr:nvSpPr>
        <xdr:cNvPr id="480" name="テキスト ボックス 479">
          <a:extLst>
            <a:ext uri="{FF2B5EF4-FFF2-40B4-BE49-F238E27FC236}">
              <a16:creationId xmlns:a16="http://schemas.microsoft.com/office/drawing/2014/main" xmlns="" id="{00000000-0008-0000-0700-0000E0010000}"/>
            </a:ext>
          </a:extLst>
        </xdr:cNvPr>
        <xdr:cNvSpPr txBox="1"/>
      </xdr:nvSpPr>
      <xdr:spPr>
        <a:xfrm>
          <a:off x="7594111" y="16319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75622</xdr:rowOff>
    </xdr:from>
    <xdr:to>
      <xdr:col>36</xdr:col>
      <xdr:colOff>165100</xdr:colOff>
      <xdr:row>97</xdr:row>
      <xdr:rowOff>5772</xdr:rowOff>
    </xdr:to>
    <xdr:sp macro="" textlink="">
      <xdr:nvSpPr>
        <xdr:cNvPr id="481" name="フローチャート: 判断 480">
          <a:extLst>
            <a:ext uri="{FF2B5EF4-FFF2-40B4-BE49-F238E27FC236}">
              <a16:creationId xmlns:a16="http://schemas.microsoft.com/office/drawing/2014/main" xmlns="" id="{00000000-0008-0000-0700-0000E1010000}"/>
            </a:ext>
          </a:extLst>
        </xdr:cNvPr>
        <xdr:cNvSpPr/>
      </xdr:nvSpPr>
      <xdr:spPr>
        <a:xfrm>
          <a:off x="6921500" y="165348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22299</xdr:rowOff>
    </xdr:from>
    <xdr:ext cx="534377" cy="259045"/>
    <xdr:sp macro="" textlink="">
      <xdr:nvSpPr>
        <xdr:cNvPr id="482" name="テキスト ボックス 481">
          <a:extLst>
            <a:ext uri="{FF2B5EF4-FFF2-40B4-BE49-F238E27FC236}">
              <a16:creationId xmlns:a16="http://schemas.microsoft.com/office/drawing/2014/main" xmlns="" id="{00000000-0008-0000-0700-0000E2010000}"/>
            </a:ext>
          </a:extLst>
        </xdr:cNvPr>
        <xdr:cNvSpPr txBox="1"/>
      </xdr:nvSpPr>
      <xdr:spPr>
        <a:xfrm>
          <a:off x="6705111" y="16310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xmlns="" id="{00000000-0008-0000-07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xmlns="" id="{00000000-0008-0000-07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xmlns="" id="{00000000-0008-0000-07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xmlns="" id="{00000000-0008-0000-07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xmlns="" id="{00000000-0008-0000-07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44838</xdr:rowOff>
    </xdr:from>
    <xdr:to>
      <xdr:col>55</xdr:col>
      <xdr:colOff>50800</xdr:colOff>
      <xdr:row>97</xdr:row>
      <xdr:rowOff>146438</xdr:rowOff>
    </xdr:to>
    <xdr:sp macro="" textlink="">
      <xdr:nvSpPr>
        <xdr:cNvPr id="488" name="楕円 487">
          <a:extLst>
            <a:ext uri="{FF2B5EF4-FFF2-40B4-BE49-F238E27FC236}">
              <a16:creationId xmlns:a16="http://schemas.microsoft.com/office/drawing/2014/main" xmlns="" id="{00000000-0008-0000-0700-0000E8010000}"/>
            </a:ext>
          </a:extLst>
        </xdr:cNvPr>
        <xdr:cNvSpPr/>
      </xdr:nvSpPr>
      <xdr:spPr>
        <a:xfrm>
          <a:off x="10426700" y="16675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23265</xdr:rowOff>
    </xdr:from>
    <xdr:ext cx="534377" cy="259045"/>
    <xdr:sp macro="" textlink="">
      <xdr:nvSpPr>
        <xdr:cNvPr id="489" name="土木費該当値テキスト">
          <a:extLst>
            <a:ext uri="{FF2B5EF4-FFF2-40B4-BE49-F238E27FC236}">
              <a16:creationId xmlns:a16="http://schemas.microsoft.com/office/drawing/2014/main" xmlns="" id="{00000000-0008-0000-0700-0000E9010000}"/>
            </a:ext>
          </a:extLst>
        </xdr:cNvPr>
        <xdr:cNvSpPr txBox="1"/>
      </xdr:nvSpPr>
      <xdr:spPr>
        <a:xfrm>
          <a:off x="10528300" y="16653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74831</xdr:rowOff>
    </xdr:from>
    <xdr:to>
      <xdr:col>50</xdr:col>
      <xdr:colOff>165100</xdr:colOff>
      <xdr:row>98</xdr:row>
      <xdr:rowOff>4981</xdr:rowOff>
    </xdr:to>
    <xdr:sp macro="" textlink="">
      <xdr:nvSpPr>
        <xdr:cNvPr id="490" name="楕円 489">
          <a:extLst>
            <a:ext uri="{FF2B5EF4-FFF2-40B4-BE49-F238E27FC236}">
              <a16:creationId xmlns:a16="http://schemas.microsoft.com/office/drawing/2014/main" xmlns="" id="{00000000-0008-0000-0700-0000EA010000}"/>
            </a:ext>
          </a:extLst>
        </xdr:cNvPr>
        <xdr:cNvSpPr/>
      </xdr:nvSpPr>
      <xdr:spPr>
        <a:xfrm>
          <a:off x="9588500" y="16705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167558</xdr:rowOff>
    </xdr:from>
    <xdr:ext cx="534377" cy="259045"/>
    <xdr:sp macro="" textlink="">
      <xdr:nvSpPr>
        <xdr:cNvPr id="491" name="テキスト ボックス 490">
          <a:extLst>
            <a:ext uri="{FF2B5EF4-FFF2-40B4-BE49-F238E27FC236}">
              <a16:creationId xmlns:a16="http://schemas.microsoft.com/office/drawing/2014/main" xmlns="" id="{00000000-0008-0000-0700-0000EB010000}"/>
            </a:ext>
          </a:extLst>
        </xdr:cNvPr>
        <xdr:cNvSpPr txBox="1"/>
      </xdr:nvSpPr>
      <xdr:spPr>
        <a:xfrm>
          <a:off x="9372111" y="16798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67259</xdr:rowOff>
    </xdr:from>
    <xdr:to>
      <xdr:col>46</xdr:col>
      <xdr:colOff>38100</xdr:colOff>
      <xdr:row>97</xdr:row>
      <xdr:rowOff>168859</xdr:rowOff>
    </xdr:to>
    <xdr:sp macro="" textlink="">
      <xdr:nvSpPr>
        <xdr:cNvPr id="492" name="楕円 491">
          <a:extLst>
            <a:ext uri="{FF2B5EF4-FFF2-40B4-BE49-F238E27FC236}">
              <a16:creationId xmlns:a16="http://schemas.microsoft.com/office/drawing/2014/main" xmlns="" id="{00000000-0008-0000-0700-0000EC010000}"/>
            </a:ext>
          </a:extLst>
        </xdr:cNvPr>
        <xdr:cNvSpPr/>
      </xdr:nvSpPr>
      <xdr:spPr>
        <a:xfrm>
          <a:off x="8699500" y="16697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159986</xdr:rowOff>
    </xdr:from>
    <xdr:ext cx="534377" cy="259045"/>
    <xdr:sp macro="" textlink="">
      <xdr:nvSpPr>
        <xdr:cNvPr id="493" name="テキスト ボックス 492">
          <a:extLst>
            <a:ext uri="{FF2B5EF4-FFF2-40B4-BE49-F238E27FC236}">
              <a16:creationId xmlns:a16="http://schemas.microsoft.com/office/drawing/2014/main" xmlns="" id="{00000000-0008-0000-0700-0000ED010000}"/>
            </a:ext>
          </a:extLst>
        </xdr:cNvPr>
        <xdr:cNvSpPr txBox="1"/>
      </xdr:nvSpPr>
      <xdr:spPr>
        <a:xfrm>
          <a:off x="8483111" y="16790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83738</xdr:rowOff>
    </xdr:from>
    <xdr:to>
      <xdr:col>41</xdr:col>
      <xdr:colOff>101600</xdr:colOff>
      <xdr:row>98</xdr:row>
      <xdr:rowOff>13888</xdr:rowOff>
    </xdr:to>
    <xdr:sp macro="" textlink="">
      <xdr:nvSpPr>
        <xdr:cNvPr id="494" name="楕円 493">
          <a:extLst>
            <a:ext uri="{FF2B5EF4-FFF2-40B4-BE49-F238E27FC236}">
              <a16:creationId xmlns:a16="http://schemas.microsoft.com/office/drawing/2014/main" xmlns="" id="{00000000-0008-0000-0700-0000EE010000}"/>
            </a:ext>
          </a:extLst>
        </xdr:cNvPr>
        <xdr:cNvSpPr/>
      </xdr:nvSpPr>
      <xdr:spPr>
        <a:xfrm>
          <a:off x="7810500" y="16714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5015</xdr:rowOff>
    </xdr:from>
    <xdr:ext cx="534377" cy="259045"/>
    <xdr:sp macro="" textlink="">
      <xdr:nvSpPr>
        <xdr:cNvPr id="495" name="テキスト ボックス 494">
          <a:extLst>
            <a:ext uri="{FF2B5EF4-FFF2-40B4-BE49-F238E27FC236}">
              <a16:creationId xmlns:a16="http://schemas.microsoft.com/office/drawing/2014/main" xmlns="" id="{00000000-0008-0000-0700-0000EF010000}"/>
            </a:ext>
          </a:extLst>
        </xdr:cNvPr>
        <xdr:cNvSpPr txBox="1"/>
      </xdr:nvSpPr>
      <xdr:spPr>
        <a:xfrm>
          <a:off x="7594111" y="16807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75546</xdr:rowOff>
    </xdr:from>
    <xdr:to>
      <xdr:col>36</xdr:col>
      <xdr:colOff>165100</xdr:colOff>
      <xdr:row>98</xdr:row>
      <xdr:rowOff>5696</xdr:rowOff>
    </xdr:to>
    <xdr:sp macro="" textlink="">
      <xdr:nvSpPr>
        <xdr:cNvPr id="496" name="楕円 495">
          <a:extLst>
            <a:ext uri="{FF2B5EF4-FFF2-40B4-BE49-F238E27FC236}">
              <a16:creationId xmlns:a16="http://schemas.microsoft.com/office/drawing/2014/main" xmlns="" id="{00000000-0008-0000-0700-0000F0010000}"/>
            </a:ext>
          </a:extLst>
        </xdr:cNvPr>
        <xdr:cNvSpPr/>
      </xdr:nvSpPr>
      <xdr:spPr>
        <a:xfrm>
          <a:off x="6921500" y="1670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168273</xdr:rowOff>
    </xdr:from>
    <xdr:ext cx="534377" cy="259045"/>
    <xdr:sp macro="" textlink="">
      <xdr:nvSpPr>
        <xdr:cNvPr id="497" name="テキスト ボックス 496">
          <a:extLst>
            <a:ext uri="{FF2B5EF4-FFF2-40B4-BE49-F238E27FC236}">
              <a16:creationId xmlns:a16="http://schemas.microsoft.com/office/drawing/2014/main" xmlns="" id="{00000000-0008-0000-0700-0000F1010000}"/>
            </a:ext>
          </a:extLst>
        </xdr:cNvPr>
        <xdr:cNvSpPr txBox="1"/>
      </xdr:nvSpPr>
      <xdr:spPr>
        <a:xfrm>
          <a:off x="6705111" y="16798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xmlns="" id="{00000000-0008-0000-07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xmlns="" id="{00000000-0008-0000-07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xmlns="" id="{00000000-0008-0000-07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xmlns="" id="{00000000-0008-0000-07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xmlns="" id="{00000000-0008-0000-07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xmlns="" id="{00000000-0008-0000-07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xmlns="" id="{00000000-0008-0000-07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xmlns="" id="{00000000-0008-0000-07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xmlns="" id="{00000000-0008-0000-07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xmlns="" id="{00000000-0008-0000-07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8" name="直線コネクタ 507">
          <a:extLst>
            <a:ext uri="{FF2B5EF4-FFF2-40B4-BE49-F238E27FC236}">
              <a16:creationId xmlns:a16="http://schemas.microsoft.com/office/drawing/2014/main" xmlns="" id="{00000000-0008-0000-0700-0000FC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9" name="テキスト ボックス 508">
          <a:extLst>
            <a:ext uri="{FF2B5EF4-FFF2-40B4-BE49-F238E27FC236}">
              <a16:creationId xmlns:a16="http://schemas.microsoft.com/office/drawing/2014/main" xmlns="" id="{00000000-0008-0000-0700-0000FD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0" name="直線コネクタ 509">
          <a:extLst>
            <a:ext uri="{FF2B5EF4-FFF2-40B4-BE49-F238E27FC236}">
              <a16:creationId xmlns:a16="http://schemas.microsoft.com/office/drawing/2014/main" xmlns="" id="{00000000-0008-0000-0700-0000FE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1" name="テキスト ボックス 510">
          <a:extLst>
            <a:ext uri="{FF2B5EF4-FFF2-40B4-BE49-F238E27FC236}">
              <a16:creationId xmlns:a16="http://schemas.microsoft.com/office/drawing/2014/main" xmlns="" id="{00000000-0008-0000-0700-0000FF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2" name="直線コネクタ 511">
          <a:extLst>
            <a:ext uri="{FF2B5EF4-FFF2-40B4-BE49-F238E27FC236}">
              <a16:creationId xmlns:a16="http://schemas.microsoft.com/office/drawing/2014/main" xmlns="" id="{00000000-0008-0000-0700-00000002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3" name="テキスト ボックス 512">
          <a:extLst>
            <a:ext uri="{FF2B5EF4-FFF2-40B4-BE49-F238E27FC236}">
              <a16:creationId xmlns:a16="http://schemas.microsoft.com/office/drawing/2014/main" xmlns="" id="{00000000-0008-0000-0700-000001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4" name="直線コネクタ 513">
          <a:extLst>
            <a:ext uri="{FF2B5EF4-FFF2-40B4-BE49-F238E27FC236}">
              <a16:creationId xmlns:a16="http://schemas.microsoft.com/office/drawing/2014/main" xmlns="" id="{00000000-0008-0000-0700-000002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5" name="テキスト ボックス 514">
          <a:extLst>
            <a:ext uri="{FF2B5EF4-FFF2-40B4-BE49-F238E27FC236}">
              <a16:creationId xmlns:a16="http://schemas.microsoft.com/office/drawing/2014/main" xmlns="" id="{00000000-0008-0000-0700-000003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6" name="直線コネクタ 515">
          <a:extLst>
            <a:ext uri="{FF2B5EF4-FFF2-40B4-BE49-F238E27FC236}">
              <a16:creationId xmlns:a16="http://schemas.microsoft.com/office/drawing/2014/main" xmlns="" id="{00000000-0008-0000-0700-000004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7" name="テキスト ボックス 516">
          <a:extLst>
            <a:ext uri="{FF2B5EF4-FFF2-40B4-BE49-F238E27FC236}">
              <a16:creationId xmlns:a16="http://schemas.microsoft.com/office/drawing/2014/main" xmlns="" id="{00000000-0008-0000-0700-000005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xmlns="" id="{00000000-0008-0000-07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a:extLst>
            <a:ext uri="{FF2B5EF4-FFF2-40B4-BE49-F238E27FC236}">
              <a16:creationId xmlns:a16="http://schemas.microsoft.com/office/drawing/2014/main" xmlns="" id="{00000000-0008-0000-0700-000007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消防費グラフ枠">
          <a:extLst>
            <a:ext uri="{FF2B5EF4-FFF2-40B4-BE49-F238E27FC236}">
              <a16:creationId xmlns:a16="http://schemas.microsoft.com/office/drawing/2014/main" xmlns="" id="{00000000-0008-0000-07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32848</xdr:rowOff>
    </xdr:from>
    <xdr:to>
      <xdr:col>85</xdr:col>
      <xdr:colOff>126364</xdr:colOff>
      <xdr:row>38</xdr:row>
      <xdr:rowOff>16104</xdr:rowOff>
    </xdr:to>
    <xdr:cxnSp macro="">
      <xdr:nvCxnSpPr>
        <xdr:cNvPr id="521" name="直線コネクタ 520">
          <a:extLst>
            <a:ext uri="{FF2B5EF4-FFF2-40B4-BE49-F238E27FC236}">
              <a16:creationId xmlns:a16="http://schemas.microsoft.com/office/drawing/2014/main" xmlns="" id="{00000000-0008-0000-0700-000009020000}"/>
            </a:ext>
          </a:extLst>
        </xdr:cNvPr>
        <xdr:cNvCxnSpPr/>
      </xdr:nvCxnSpPr>
      <xdr:spPr>
        <a:xfrm flipV="1">
          <a:off x="16317595" y="5347798"/>
          <a:ext cx="1269" cy="11834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19931</xdr:rowOff>
    </xdr:from>
    <xdr:ext cx="534377" cy="259045"/>
    <xdr:sp macro="" textlink="">
      <xdr:nvSpPr>
        <xdr:cNvPr id="522" name="消防費最小値テキスト">
          <a:extLst>
            <a:ext uri="{FF2B5EF4-FFF2-40B4-BE49-F238E27FC236}">
              <a16:creationId xmlns:a16="http://schemas.microsoft.com/office/drawing/2014/main" xmlns="" id="{00000000-0008-0000-0700-00000A020000}"/>
            </a:ext>
          </a:extLst>
        </xdr:cNvPr>
        <xdr:cNvSpPr txBox="1"/>
      </xdr:nvSpPr>
      <xdr:spPr>
        <a:xfrm>
          <a:off x="16370300" y="6535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16104</xdr:rowOff>
    </xdr:from>
    <xdr:to>
      <xdr:col>86</xdr:col>
      <xdr:colOff>25400</xdr:colOff>
      <xdr:row>38</xdr:row>
      <xdr:rowOff>16104</xdr:rowOff>
    </xdr:to>
    <xdr:cxnSp macro="">
      <xdr:nvCxnSpPr>
        <xdr:cNvPr id="523" name="直線コネクタ 522">
          <a:extLst>
            <a:ext uri="{FF2B5EF4-FFF2-40B4-BE49-F238E27FC236}">
              <a16:creationId xmlns:a16="http://schemas.microsoft.com/office/drawing/2014/main" xmlns="" id="{00000000-0008-0000-0700-00000B020000}"/>
            </a:ext>
          </a:extLst>
        </xdr:cNvPr>
        <xdr:cNvCxnSpPr/>
      </xdr:nvCxnSpPr>
      <xdr:spPr>
        <a:xfrm>
          <a:off x="16230600" y="6531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150975</xdr:rowOff>
    </xdr:from>
    <xdr:ext cx="534377" cy="259045"/>
    <xdr:sp macro="" textlink="">
      <xdr:nvSpPr>
        <xdr:cNvPr id="524" name="消防費最大値テキスト">
          <a:extLst>
            <a:ext uri="{FF2B5EF4-FFF2-40B4-BE49-F238E27FC236}">
              <a16:creationId xmlns:a16="http://schemas.microsoft.com/office/drawing/2014/main" xmlns="" id="{00000000-0008-0000-0700-00000C020000}"/>
            </a:ext>
          </a:extLst>
        </xdr:cNvPr>
        <xdr:cNvSpPr txBox="1"/>
      </xdr:nvSpPr>
      <xdr:spPr>
        <a:xfrm>
          <a:off x="16370300" y="5123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72,609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32848</xdr:rowOff>
    </xdr:from>
    <xdr:to>
      <xdr:col>86</xdr:col>
      <xdr:colOff>25400</xdr:colOff>
      <xdr:row>31</xdr:row>
      <xdr:rowOff>32848</xdr:rowOff>
    </xdr:to>
    <xdr:cxnSp macro="">
      <xdr:nvCxnSpPr>
        <xdr:cNvPr id="525" name="直線コネクタ 524">
          <a:extLst>
            <a:ext uri="{FF2B5EF4-FFF2-40B4-BE49-F238E27FC236}">
              <a16:creationId xmlns:a16="http://schemas.microsoft.com/office/drawing/2014/main" xmlns="" id="{00000000-0008-0000-0700-00000D020000}"/>
            </a:ext>
          </a:extLst>
        </xdr:cNvPr>
        <xdr:cNvCxnSpPr/>
      </xdr:nvCxnSpPr>
      <xdr:spPr>
        <a:xfrm>
          <a:off x="16230600" y="5347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32963</xdr:rowOff>
    </xdr:from>
    <xdr:to>
      <xdr:col>85</xdr:col>
      <xdr:colOff>127000</xdr:colOff>
      <xdr:row>36</xdr:row>
      <xdr:rowOff>158807</xdr:rowOff>
    </xdr:to>
    <xdr:cxnSp macro="">
      <xdr:nvCxnSpPr>
        <xdr:cNvPr id="526" name="直線コネクタ 525">
          <a:extLst>
            <a:ext uri="{FF2B5EF4-FFF2-40B4-BE49-F238E27FC236}">
              <a16:creationId xmlns:a16="http://schemas.microsoft.com/office/drawing/2014/main" xmlns="" id="{00000000-0008-0000-0700-00000E020000}"/>
            </a:ext>
          </a:extLst>
        </xdr:cNvPr>
        <xdr:cNvCxnSpPr/>
      </xdr:nvCxnSpPr>
      <xdr:spPr>
        <a:xfrm>
          <a:off x="15481300" y="6205163"/>
          <a:ext cx="838200" cy="125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35367</xdr:rowOff>
    </xdr:from>
    <xdr:ext cx="534377" cy="259045"/>
    <xdr:sp macro="" textlink="">
      <xdr:nvSpPr>
        <xdr:cNvPr id="527" name="消防費平均値テキスト">
          <a:extLst>
            <a:ext uri="{FF2B5EF4-FFF2-40B4-BE49-F238E27FC236}">
              <a16:creationId xmlns:a16="http://schemas.microsoft.com/office/drawing/2014/main" xmlns="" id="{00000000-0008-0000-0700-00000F020000}"/>
            </a:ext>
          </a:extLst>
        </xdr:cNvPr>
        <xdr:cNvSpPr txBox="1"/>
      </xdr:nvSpPr>
      <xdr:spPr>
        <a:xfrm>
          <a:off x="16370300" y="60361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12490</xdr:rowOff>
    </xdr:from>
    <xdr:to>
      <xdr:col>85</xdr:col>
      <xdr:colOff>177800</xdr:colOff>
      <xdr:row>36</xdr:row>
      <xdr:rowOff>114090</xdr:rowOff>
    </xdr:to>
    <xdr:sp macro="" textlink="">
      <xdr:nvSpPr>
        <xdr:cNvPr id="528" name="フローチャート: 判断 527">
          <a:extLst>
            <a:ext uri="{FF2B5EF4-FFF2-40B4-BE49-F238E27FC236}">
              <a16:creationId xmlns:a16="http://schemas.microsoft.com/office/drawing/2014/main" xmlns="" id="{00000000-0008-0000-0700-000010020000}"/>
            </a:ext>
          </a:extLst>
        </xdr:cNvPr>
        <xdr:cNvSpPr/>
      </xdr:nvSpPr>
      <xdr:spPr>
        <a:xfrm>
          <a:off x="16268700" y="6184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32963</xdr:rowOff>
    </xdr:from>
    <xdr:to>
      <xdr:col>81</xdr:col>
      <xdr:colOff>50800</xdr:colOff>
      <xdr:row>37</xdr:row>
      <xdr:rowOff>22962</xdr:rowOff>
    </xdr:to>
    <xdr:cxnSp macro="">
      <xdr:nvCxnSpPr>
        <xdr:cNvPr id="529" name="直線コネクタ 528">
          <a:extLst>
            <a:ext uri="{FF2B5EF4-FFF2-40B4-BE49-F238E27FC236}">
              <a16:creationId xmlns:a16="http://schemas.microsoft.com/office/drawing/2014/main" xmlns="" id="{00000000-0008-0000-0700-000011020000}"/>
            </a:ext>
          </a:extLst>
        </xdr:cNvPr>
        <xdr:cNvCxnSpPr/>
      </xdr:nvCxnSpPr>
      <xdr:spPr>
        <a:xfrm flipV="1">
          <a:off x="14592300" y="6205163"/>
          <a:ext cx="889000" cy="161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166967</xdr:rowOff>
    </xdr:from>
    <xdr:to>
      <xdr:col>81</xdr:col>
      <xdr:colOff>101600</xdr:colOff>
      <xdr:row>36</xdr:row>
      <xdr:rowOff>97117</xdr:rowOff>
    </xdr:to>
    <xdr:sp macro="" textlink="">
      <xdr:nvSpPr>
        <xdr:cNvPr id="530" name="フローチャート: 判断 529">
          <a:extLst>
            <a:ext uri="{FF2B5EF4-FFF2-40B4-BE49-F238E27FC236}">
              <a16:creationId xmlns:a16="http://schemas.microsoft.com/office/drawing/2014/main" xmlns="" id="{00000000-0008-0000-0700-000012020000}"/>
            </a:ext>
          </a:extLst>
        </xdr:cNvPr>
        <xdr:cNvSpPr/>
      </xdr:nvSpPr>
      <xdr:spPr>
        <a:xfrm>
          <a:off x="15430500" y="6167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88244</xdr:rowOff>
    </xdr:from>
    <xdr:ext cx="534377" cy="259045"/>
    <xdr:sp macro="" textlink="">
      <xdr:nvSpPr>
        <xdr:cNvPr id="531" name="テキスト ボックス 530">
          <a:extLst>
            <a:ext uri="{FF2B5EF4-FFF2-40B4-BE49-F238E27FC236}">
              <a16:creationId xmlns:a16="http://schemas.microsoft.com/office/drawing/2014/main" xmlns="" id="{00000000-0008-0000-0700-000013020000}"/>
            </a:ext>
          </a:extLst>
        </xdr:cNvPr>
        <xdr:cNvSpPr txBox="1"/>
      </xdr:nvSpPr>
      <xdr:spPr>
        <a:xfrm>
          <a:off x="15214111" y="6260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22257</xdr:rowOff>
    </xdr:from>
    <xdr:to>
      <xdr:col>76</xdr:col>
      <xdr:colOff>114300</xdr:colOff>
      <xdr:row>37</xdr:row>
      <xdr:rowOff>22962</xdr:rowOff>
    </xdr:to>
    <xdr:cxnSp macro="">
      <xdr:nvCxnSpPr>
        <xdr:cNvPr id="532" name="直線コネクタ 531">
          <a:extLst>
            <a:ext uri="{FF2B5EF4-FFF2-40B4-BE49-F238E27FC236}">
              <a16:creationId xmlns:a16="http://schemas.microsoft.com/office/drawing/2014/main" xmlns="" id="{00000000-0008-0000-0700-000014020000}"/>
            </a:ext>
          </a:extLst>
        </xdr:cNvPr>
        <xdr:cNvCxnSpPr/>
      </xdr:nvCxnSpPr>
      <xdr:spPr>
        <a:xfrm>
          <a:off x="13703300" y="6365907"/>
          <a:ext cx="889000" cy="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156737</xdr:rowOff>
    </xdr:from>
    <xdr:to>
      <xdr:col>76</xdr:col>
      <xdr:colOff>165100</xdr:colOff>
      <xdr:row>36</xdr:row>
      <xdr:rowOff>86887</xdr:rowOff>
    </xdr:to>
    <xdr:sp macro="" textlink="">
      <xdr:nvSpPr>
        <xdr:cNvPr id="533" name="フローチャート: 判断 532">
          <a:extLst>
            <a:ext uri="{FF2B5EF4-FFF2-40B4-BE49-F238E27FC236}">
              <a16:creationId xmlns:a16="http://schemas.microsoft.com/office/drawing/2014/main" xmlns="" id="{00000000-0008-0000-0700-000015020000}"/>
            </a:ext>
          </a:extLst>
        </xdr:cNvPr>
        <xdr:cNvSpPr/>
      </xdr:nvSpPr>
      <xdr:spPr>
        <a:xfrm>
          <a:off x="14541500" y="615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103414</xdr:rowOff>
    </xdr:from>
    <xdr:ext cx="534377" cy="259045"/>
    <xdr:sp macro="" textlink="">
      <xdr:nvSpPr>
        <xdr:cNvPr id="534" name="テキスト ボックス 533">
          <a:extLst>
            <a:ext uri="{FF2B5EF4-FFF2-40B4-BE49-F238E27FC236}">
              <a16:creationId xmlns:a16="http://schemas.microsoft.com/office/drawing/2014/main" xmlns="" id="{00000000-0008-0000-0700-000016020000}"/>
            </a:ext>
          </a:extLst>
        </xdr:cNvPr>
        <xdr:cNvSpPr txBox="1"/>
      </xdr:nvSpPr>
      <xdr:spPr>
        <a:xfrm>
          <a:off x="14325111" y="5932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22257</xdr:rowOff>
    </xdr:from>
    <xdr:to>
      <xdr:col>71</xdr:col>
      <xdr:colOff>177800</xdr:colOff>
      <xdr:row>37</xdr:row>
      <xdr:rowOff>45555</xdr:rowOff>
    </xdr:to>
    <xdr:cxnSp macro="">
      <xdr:nvCxnSpPr>
        <xdr:cNvPr id="535" name="直線コネクタ 534">
          <a:extLst>
            <a:ext uri="{FF2B5EF4-FFF2-40B4-BE49-F238E27FC236}">
              <a16:creationId xmlns:a16="http://schemas.microsoft.com/office/drawing/2014/main" xmlns="" id="{00000000-0008-0000-0700-000017020000}"/>
            </a:ext>
          </a:extLst>
        </xdr:cNvPr>
        <xdr:cNvCxnSpPr/>
      </xdr:nvCxnSpPr>
      <xdr:spPr>
        <a:xfrm flipV="1">
          <a:off x="12814300" y="6365907"/>
          <a:ext cx="889000" cy="23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33388</xdr:rowOff>
    </xdr:from>
    <xdr:to>
      <xdr:col>72</xdr:col>
      <xdr:colOff>38100</xdr:colOff>
      <xdr:row>36</xdr:row>
      <xdr:rowOff>134988</xdr:rowOff>
    </xdr:to>
    <xdr:sp macro="" textlink="">
      <xdr:nvSpPr>
        <xdr:cNvPr id="536" name="フローチャート: 判断 535">
          <a:extLst>
            <a:ext uri="{FF2B5EF4-FFF2-40B4-BE49-F238E27FC236}">
              <a16:creationId xmlns:a16="http://schemas.microsoft.com/office/drawing/2014/main" xmlns="" id="{00000000-0008-0000-0700-000018020000}"/>
            </a:ext>
          </a:extLst>
        </xdr:cNvPr>
        <xdr:cNvSpPr/>
      </xdr:nvSpPr>
      <xdr:spPr>
        <a:xfrm>
          <a:off x="13652500" y="620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151515</xdr:rowOff>
    </xdr:from>
    <xdr:ext cx="534377" cy="259045"/>
    <xdr:sp macro="" textlink="">
      <xdr:nvSpPr>
        <xdr:cNvPr id="537" name="テキスト ボックス 536">
          <a:extLst>
            <a:ext uri="{FF2B5EF4-FFF2-40B4-BE49-F238E27FC236}">
              <a16:creationId xmlns:a16="http://schemas.microsoft.com/office/drawing/2014/main" xmlns="" id="{00000000-0008-0000-0700-000019020000}"/>
            </a:ext>
          </a:extLst>
        </xdr:cNvPr>
        <xdr:cNvSpPr txBox="1"/>
      </xdr:nvSpPr>
      <xdr:spPr>
        <a:xfrm>
          <a:off x="13436111" y="5980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37274</xdr:rowOff>
    </xdr:from>
    <xdr:to>
      <xdr:col>67</xdr:col>
      <xdr:colOff>101600</xdr:colOff>
      <xdr:row>36</xdr:row>
      <xdr:rowOff>138874</xdr:rowOff>
    </xdr:to>
    <xdr:sp macro="" textlink="">
      <xdr:nvSpPr>
        <xdr:cNvPr id="538" name="フローチャート: 判断 537">
          <a:extLst>
            <a:ext uri="{FF2B5EF4-FFF2-40B4-BE49-F238E27FC236}">
              <a16:creationId xmlns:a16="http://schemas.microsoft.com/office/drawing/2014/main" xmlns="" id="{00000000-0008-0000-0700-00001A020000}"/>
            </a:ext>
          </a:extLst>
        </xdr:cNvPr>
        <xdr:cNvSpPr/>
      </xdr:nvSpPr>
      <xdr:spPr>
        <a:xfrm>
          <a:off x="12763500" y="620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155401</xdr:rowOff>
    </xdr:from>
    <xdr:ext cx="534377" cy="259045"/>
    <xdr:sp macro="" textlink="">
      <xdr:nvSpPr>
        <xdr:cNvPr id="539" name="テキスト ボックス 538">
          <a:extLst>
            <a:ext uri="{FF2B5EF4-FFF2-40B4-BE49-F238E27FC236}">
              <a16:creationId xmlns:a16="http://schemas.microsoft.com/office/drawing/2014/main" xmlns="" id="{00000000-0008-0000-0700-00001B020000}"/>
            </a:ext>
          </a:extLst>
        </xdr:cNvPr>
        <xdr:cNvSpPr txBox="1"/>
      </xdr:nvSpPr>
      <xdr:spPr>
        <a:xfrm>
          <a:off x="12547111" y="5984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xmlns="" id="{00000000-0008-0000-07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xmlns="" id="{00000000-0008-0000-07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xmlns="" id="{00000000-0008-0000-07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xmlns="" id="{00000000-0008-0000-07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xmlns="" id="{00000000-0008-0000-07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108007</xdr:rowOff>
    </xdr:from>
    <xdr:to>
      <xdr:col>85</xdr:col>
      <xdr:colOff>177800</xdr:colOff>
      <xdr:row>37</xdr:row>
      <xdr:rowOff>38157</xdr:rowOff>
    </xdr:to>
    <xdr:sp macro="" textlink="">
      <xdr:nvSpPr>
        <xdr:cNvPr id="545" name="楕円 544">
          <a:extLst>
            <a:ext uri="{FF2B5EF4-FFF2-40B4-BE49-F238E27FC236}">
              <a16:creationId xmlns:a16="http://schemas.microsoft.com/office/drawing/2014/main" xmlns="" id="{00000000-0008-0000-0700-000021020000}"/>
            </a:ext>
          </a:extLst>
        </xdr:cNvPr>
        <xdr:cNvSpPr/>
      </xdr:nvSpPr>
      <xdr:spPr>
        <a:xfrm>
          <a:off x="16268700" y="6280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86434</xdr:rowOff>
    </xdr:from>
    <xdr:ext cx="534377" cy="259045"/>
    <xdr:sp macro="" textlink="">
      <xdr:nvSpPr>
        <xdr:cNvPr id="546" name="消防費該当値テキスト">
          <a:extLst>
            <a:ext uri="{FF2B5EF4-FFF2-40B4-BE49-F238E27FC236}">
              <a16:creationId xmlns:a16="http://schemas.microsoft.com/office/drawing/2014/main" xmlns="" id="{00000000-0008-0000-0700-000022020000}"/>
            </a:ext>
          </a:extLst>
        </xdr:cNvPr>
        <xdr:cNvSpPr txBox="1"/>
      </xdr:nvSpPr>
      <xdr:spPr>
        <a:xfrm>
          <a:off x="16370300" y="6258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153613</xdr:rowOff>
    </xdr:from>
    <xdr:to>
      <xdr:col>81</xdr:col>
      <xdr:colOff>101600</xdr:colOff>
      <xdr:row>36</xdr:row>
      <xdr:rowOff>83763</xdr:rowOff>
    </xdr:to>
    <xdr:sp macro="" textlink="">
      <xdr:nvSpPr>
        <xdr:cNvPr id="547" name="楕円 546">
          <a:extLst>
            <a:ext uri="{FF2B5EF4-FFF2-40B4-BE49-F238E27FC236}">
              <a16:creationId xmlns:a16="http://schemas.microsoft.com/office/drawing/2014/main" xmlns="" id="{00000000-0008-0000-0700-000023020000}"/>
            </a:ext>
          </a:extLst>
        </xdr:cNvPr>
        <xdr:cNvSpPr/>
      </xdr:nvSpPr>
      <xdr:spPr>
        <a:xfrm>
          <a:off x="15430500" y="6154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100290</xdr:rowOff>
    </xdr:from>
    <xdr:ext cx="534377" cy="259045"/>
    <xdr:sp macro="" textlink="">
      <xdr:nvSpPr>
        <xdr:cNvPr id="548" name="テキスト ボックス 547">
          <a:extLst>
            <a:ext uri="{FF2B5EF4-FFF2-40B4-BE49-F238E27FC236}">
              <a16:creationId xmlns:a16="http://schemas.microsoft.com/office/drawing/2014/main" xmlns="" id="{00000000-0008-0000-0700-000024020000}"/>
            </a:ext>
          </a:extLst>
        </xdr:cNvPr>
        <xdr:cNvSpPr txBox="1"/>
      </xdr:nvSpPr>
      <xdr:spPr>
        <a:xfrm>
          <a:off x="15214111" y="5929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143612</xdr:rowOff>
    </xdr:from>
    <xdr:to>
      <xdr:col>76</xdr:col>
      <xdr:colOff>165100</xdr:colOff>
      <xdr:row>37</xdr:row>
      <xdr:rowOff>73762</xdr:rowOff>
    </xdr:to>
    <xdr:sp macro="" textlink="">
      <xdr:nvSpPr>
        <xdr:cNvPr id="549" name="楕円 548">
          <a:extLst>
            <a:ext uri="{FF2B5EF4-FFF2-40B4-BE49-F238E27FC236}">
              <a16:creationId xmlns:a16="http://schemas.microsoft.com/office/drawing/2014/main" xmlns="" id="{00000000-0008-0000-0700-000025020000}"/>
            </a:ext>
          </a:extLst>
        </xdr:cNvPr>
        <xdr:cNvSpPr/>
      </xdr:nvSpPr>
      <xdr:spPr>
        <a:xfrm>
          <a:off x="14541500" y="6315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64889</xdr:rowOff>
    </xdr:from>
    <xdr:ext cx="534377" cy="259045"/>
    <xdr:sp macro="" textlink="">
      <xdr:nvSpPr>
        <xdr:cNvPr id="550" name="テキスト ボックス 549">
          <a:extLst>
            <a:ext uri="{FF2B5EF4-FFF2-40B4-BE49-F238E27FC236}">
              <a16:creationId xmlns:a16="http://schemas.microsoft.com/office/drawing/2014/main" xmlns="" id="{00000000-0008-0000-0700-000026020000}"/>
            </a:ext>
          </a:extLst>
        </xdr:cNvPr>
        <xdr:cNvSpPr txBox="1"/>
      </xdr:nvSpPr>
      <xdr:spPr>
        <a:xfrm>
          <a:off x="14325111" y="6408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142907</xdr:rowOff>
    </xdr:from>
    <xdr:to>
      <xdr:col>72</xdr:col>
      <xdr:colOff>38100</xdr:colOff>
      <xdr:row>37</xdr:row>
      <xdr:rowOff>73057</xdr:rowOff>
    </xdr:to>
    <xdr:sp macro="" textlink="">
      <xdr:nvSpPr>
        <xdr:cNvPr id="551" name="楕円 550">
          <a:extLst>
            <a:ext uri="{FF2B5EF4-FFF2-40B4-BE49-F238E27FC236}">
              <a16:creationId xmlns:a16="http://schemas.microsoft.com/office/drawing/2014/main" xmlns="" id="{00000000-0008-0000-0700-000027020000}"/>
            </a:ext>
          </a:extLst>
        </xdr:cNvPr>
        <xdr:cNvSpPr/>
      </xdr:nvSpPr>
      <xdr:spPr>
        <a:xfrm>
          <a:off x="13652500" y="6315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64184</xdr:rowOff>
    </xdr:from>
    <xdr:ext cx="534377" cy="259045"/>
    <xdr:sp macro="" textlink="">
      <xdr:nvSpPr>
        <xdr:cNvPr id="552" name="テキスト ボックス 551">
          <a:extLst>
            <a:ext uri="{FF2B5EF4-FFF2-40B4-BE49-F238E27FC236}">
              <a16:creationId xmlns:a16="http://schemas.microsoft.com/office/drawing/2014/main" xmlns="" id="{00000000-0008-0000-0700-000028020000}"/>
            </a:ext>
          </a:extLst>
        </xdr:cNvPr>
        <xdr:cNvSpPr txBox="1"/>
      </xdr:nvSpPr>
      <xdr:spPr>
        <a:xfrm>
          <a:off x="13436111" y="6407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166205</xdr:rowOff>
    </xdr:from>
    <xdr:to>
      <xdr:col>67</xdr:col>
      <xdr:colOff>101600</xdr:colOff>
      <xdr:row>37</xdr:row>
      <xdr:rowOff>96355</xdr:rowOff>
    </xdr:to>
    <xdr:sp macro="" textlink="">
      <xdr:nvSpPr>
        <xdr:cNvPr id="553" name="楕円 552">
          <a:extLst>
            <a:ext uri="{FF2B5EF4-FFF2-40B4-BE49-F238E27FC236}">
              <a16:creationId xmlns:a16="http://schemas.microsoft.com/office/drawing/2014/main" xmlns="" id="{00000000-0008-0000-0700-000029020000}"/>
            </a:ext>
          </a:extLst>
        </xdr:cNvPr>
        <xdr:cNvSpPr/>
      </xdr:nvSpPr>
      <xdr:spPr>
        <a:xfrm>
          <a:off x="12763500" y="6338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87482</xdr:rowOff>
    </xdr:from>
    <xdr:ext cx="534377" cy="259045"/>
    <xdr:sp macro="" textlink="">
      <xdr:nvSpPr>
        <xdr:cNvPr id="554" name="テキスト ボックス 553">
          <a:extLst>
            <a:ext uri="{FF2B5EF4-FFF2-40B4-BE49-F238E27FC236}">
              <a16:creationId xmlns:a16="http://schemas.microsoft.com/office/drawing/2014/main" xmlns="" id="{00000000-0008-0000-0700-00002A020000}"/>
            </a:ext>
          </a:extLst>
        </xdr:cNvPr>
        <xdr:cNvSpPr txBox="1"/>
      </xdr:nvSpPr>
      <xdr:spPr>
        <a:xfrm>
          <a:off x="12547111" y="6431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xmlns="" id="{00000000-0008-0000-07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xmlns="" id="{00000000-0008-0000-07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xmlns="" id="{00000000-0008-0000-07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xmlns="" id="{00000000-0008-0000-07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xmlns="" id="{00000000-0008-0000-07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xmlns="" id="{00000000-0008-0000-07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xmlns="" id="{00000000-0008-0000-07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xmlns="" id="{00000000-0008-0000-07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xmlns="" id="{00000000-0008-0000-07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xmlns="" id="{00000000-0008-0000-07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5" name="テキスト ボックス 564">
          <a:extLst>
            <a:ext uri="{FF2B5EF4-FFF2-40B4-BE49-F238E27FC236}">
              <a16:creationId xmlns:a16="http://schemas.microsoft.com/office/drawing/2014/main" xmlns="" id="{00000000-0008-0000-0700-000035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6" name="直線コネクタ 565">
          <a:extLst>
            <a:ext uri="{FF2B5EF4-FFF2-40B4-BE49-F238E27FC236}">
              <a16:creationId xmlns:a16="http://schemas.microsoft.com/office/drawing/2014/main" xmlns="" id="{00000000-0008-0000-0700-000036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7" name="テキスト ボックス 566">
          <a:extLst>
            <a:ext uri="{FF2B5EF4-FFF2-40B4-BE49-F238E27FC236}">
              <a16:creationId xmlns:a16="http://schemas.microsoft.com/office/drawing/2014/main" xmlns="" id="{00000000-0008-0000-0700-000037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8" name="直線コネクタ 567">
          <a:extLst>
            <a:ext uri="{FF2B5EF4-FFF2-40B4-BE49-F238E27FC236}">
              <a16:creationId xmlns:a16="http://schemas.microsoft.com/office/drawing/2014/main" xmlns="" id="{00000000-0008-0000-0700-000038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9" name="テキスト ボックス 568">
          <a:extLst>
            <a:ext uri="{FF2B5EF4-FFF2-40B4-BE49-F238E27FC236}">
              <a16:creationId xmlns:a16="http://schemas.microsoft.com/office/drawing/2014/main" xmlns="" id="{00000000-0008-0000-0700-000039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70" name="直線コネクタ 569">
          <a:extLst>
            <a:ext uri="{FF2B5EF4-FFF2-40B4-BE49-F238E27FC236}">
              <a16:creationId xmlns:a16="http://schemas.microsoft.com/office/drawing/2014/main" xmlns="" id="{00000000-0008-0000-0700-00003A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71" name="テキスト ボックス 570">
          <a:extLst>
            <a:ext uri="{FF2B5EF4-FFF2-40B4-BE49-F238E27FC236}">
              <a16:creationId xmlns:a16="http://schemas.microsoft.com/office/drawing/2014/main" xmlns="" id="{00000000-0008-0000-0700-00003B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72" name="直線コネクタ 571">
          <a:extLst>
            <a:ext uri="{FF2B5EF4-FFF2-40B4-BE49-F238E27FC236}">
              <a16:creationId xmlns:a16="http://schemas.microsoft.com/office/drawing/2014/main" xmlns="" id="{00000000-0008-0000-0700-00003C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73" name="テキスト ボックス 572">
          <a:extLst>
            <a:ext uri="{FF2B5EF4-FFF2-40B4-BE49-F238E27FC236}">
              <a16:creationId xmlns:a16="http://schemas.microsoft.com/office/drawing/2014/main" xmlns="" id="{00000000-0008-0000-0700-00003D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4" name="直線コネクタ 573">
          <a:extLst>
            <a:ext uri="{FF2B5EF4-FFF2-40B4-BE49-F238E27FC236}">
              <a16:creationId xmlns:a16="http://schemas.microsoft.com/office/drawing/2014/main" xmlns="" id="{00000000-0008-0000-0700-00003E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5" name="テキスト ボックス 574">
          <a:extLst>
            <a:ext uri="{FF2B5EF4-FFF2-40B4-BE49-F238E27FC236}">
              <a16:creationId xmlns:a16="http://schemas.microsoft.com/office/drawing/2014/main" xmlns="" id="{00000000-0008-0000-0700-00003F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6" name="直線コネクタ 575">
          <a:extLst>
            <a:ext uri="{FF2B5EF4-FFF2-40B4-BE49-F238E27FC236}">
              <a16:creationId xmlns:a16="http://schemas.microsoft.com/office/drawing/2014/main" xmlns="" id="{00000000-0008-0000-0700-000040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7" name="テキスト ボックス 576">
          <a:extLst>
            <a:ext uri="{FF2B5EF4-FFF2-40B4-BE49-F238E27FC236}">
              <a16:creationId xmlns:a16="http://schemas.microsoft.com/office/drawing/2014/main" xmlns="" id="{00000000-0008-0000-0700-000041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8" name="教育費グラフ枠">
          <a:extLst>
            <a:ext uri="{FF2B5EF4-FFF2-40B4-BE49-F238E27FC236}">
              <a16:creationId xmlns:a16="http://schemas.microsoft.com/office/drawing/2014/main" xmlns="" id="{00000000-0008-0000-0700-000042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62395</xdr:rowOff>
    </xdr:from>
    <xdr:to>
      <xdr:col>85</xdr:col>
      <xdr:colOff>126364</xdr:colOff>
      <xdr:row>59</xdr:row>
      <xdr:rowOff>72301</xdr:rowOff>
    </xdr:to>
    <xdr:cxnSp macro="">
      <xdr:nvCxnSpPr>
        <xdr:cNvPr id="579" name="直線コネクタ 578">
          <a:extLst>
            <a:ext uri="{FF2B5EF4-FFF2-40B4-BE49-F238E27FC236}">
              <a16:creationId xmlns:a16="http://schemas.microsoft.com/office/drawing/2014/main" xmlns="" id="{00000000-0008-0000-0700-000043020000}"/>
            </a:ext>
          </a:extLst>
        </xdr:cNvPr>
        <xdr:cNvCxnSpPr/>
      </xdr:nvCxnSpPr>
      <xdr:spPr>
        <a:xfrm flipV="1">
          <a:off x="16317595" y="8634895"/>
          <a:ext cx="1269" cy="15529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76128</xdr:rowOff>
    </xdr:from>
    <xdr:ext cx="534377" cy="259045"/>
    <xdr:sp macro="" textlink="">
      <xdr:nvSpPr>
        <xdr:cNvPr id="580" name="教育費最小値テキスト">
          <a:extLst>
            <a:ext uri="{FF2B5EF4-FFF2-40B4-BE49-F238E27FC236}">
              <a16:creationId xmlns:a16="http://schemas.microsoft.com/office/drawing/2014/main" xmlns="" id="{00000000-0008-0000-0700-000044020000}"/>
            </a:ext>
          </a:extLst>
        </xdr:cNvPr>
        <xdr:cNvSpPr txBox="1"/>
      </xdr:nvSpPr>
      <xdr:spPr>
        <a:xfrm>
          <a:off x="16370300" y="10191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72301</xdr:rowOff>
    </xdr:from>
    <xdr:to>
      <xdr:col>86</xdr:col>
      <xdr:colOff>25400</xdr:colOff>
      <xdr:row>59</xdr:row>
      <xdr:rowOff>72301</xdr:rowOff>
    </xdr:to>
    <xdr:cxnSp macro="">
      <xdr:nvCxnSpPr>
        <xdr:cNvPr id="581" name="直線コネクタ 580">
          <a:extLst>
            <a:ext uri="{FF2B5EF4-FFF2-40B4-BE49-F238E27FC236}">
              <a16:creationId xmlns:a16="http://schemas.microsoft.com/office/drawing/2014/main" xmlns="" id="{00000000-0008-0000-0700-000045020000}"/>
            </a:ext>
          </a:extLst>
        </xdr:cNvPr>
        <xdr:cNvCxnSpPr/>
      </xdr:nvCxnSpPr>
      <xdr:spPr>
        <a:xfrm>
          <a:off x="16230600" y="10187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9072</xdr:rowOff>
    </xdr:from>
    <xdr:ext cx="599010" cy="259045"/>
    <xdr:sp macro="" textlink="">
      <xdr:nvSpPr>
        <xdr:cNvPr id="582" name="教育費最大値テキスト">
          <a:extLst>
            <a:ext uri="{FF2B5EF4-FFF2-40B4-BE49-F238E27FC236}">
              <a16:creationId xmlns:a16="http://schemas.microsoft.com/office/drawing/2014/main" xmlns="" id="{00000000-0008-0000-0700-000046020000}"/>
            </a:ext>
          </a:extLst>
        </xdr:cNvPr>
        <xdr:cNvSpPr txBox="1"/>
      </xdr:nvSpPr>
      <xdr:spPr>
        <a:xfrm>
          <a:off x="16370300" y="8410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150,087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62395</xdr:rowOff>
    </xdr:from>
    <xdr:to>
      <xdr:col>86</xdr:col>
      <xdr:colOff>25400</xdr:colOff>
      <xdr:row>50</xdr:row>
      <xdr:rowOff>62395</xdr:rowOff>
    </xdr:to>
    <xdr:cxnSp macro="">
      <xdr:nvCxnSpPr>
        <xdr:cNvPr id="583" name="直線コネクタ 582">
          <a:extLst>
            <a:ext uri="{FF2B5EF4-FFF2-40B4-BE49-F238E27FC236}">
              <a16:creationId xmlns:a16="http://schemas.microsoft.com/office/drawing/2014/main" xmlns="" id="{00000000-0008-0000-0700-000047020000}"/>
            </a:ext>
          </a:extLst>
        </xdr:cNvPr>
        <xdr:cNvCxnSpPr/>
      </xdr:nvCxnSpPr>
      <xdr:spPr>
        <a:xfrm>
          <a:off x="16230600" y="8634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109563</xdr:rowOff>
    </xdr:from>
    <xdr:to>
      <xdr:col>85</xdr:col>
      <xdr:colOff>127000</xdr:colOff>
      <xdr:row>57</xdr:row>
      <xdr:rowOff>122999</xdr:rowOff>
    </xdr:to>
    <xdr:cxnSp macro="">
      <xdr:nvCxnSpPr>
        <xdr:cNvPr id="584" name="直線コネクタ 583">
          <a:extLst>
            <a:ext uri="{FF2B5EF4-FFF2-40B4-BE49-F238E27FC236}">
              <a16:creationId xmlns:a16="http://schemas.microsoft.com/office/drawing/2014/main" xmlns="" id="{00000000-0008-0000-0700-000048020000}"/>
            </a:ext>
          </a:extLst>
        </xdr:cNvPr>
        <xdr:cNvCxnSpPr/>
      </xdr:nvCxnSpPr>
      <xdr:spPr>
        <a:xfrm flipV="1">
          <a:off x="15481300" y="9882213"/>
          <a:ext cx="838200" cy="13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95610</xdr:rowOff>
    </xdr:from>
    <xdr:ext cx="534377" cy="259045"/>
    <xdr:sp macro="" textlink="">
      <xdr:nvSpPr>
        <xdr:cNvPr id="585" name="教育費平均値テキスト">
          <a:extLst>
            <a:ext uri="{FF2B5EF4-FFF2-40B4-BE49-F238E27FC236}">
              <a16:creationId xmlns:a16="http://schemas.microsoft.com/office/drawing/2014/main" xmlns="" id="{00000000-0008-0000-0700-000049020000}"/>
            </a:ext>
          </a:extLst>
        </xdr:cNvPr>
        <xdr:cNvSpPr txBox="1"/>
      </xdr:nvSpPr>
      <xdr:spPr>
        <a:xfrm>
          <a:off x="16370300" y="95253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72733</xdr:rowOff>
    </xdr:from>
    <xdr:to>
      <xdr:col>85</xdr:col>
      <xdr:colOff>177800</xdr:colOff>
      <xdr:row>57</xdr:row>
      <xdr:rowOff>2883</xdr:rowOff>
    </xdr:to>
    <xdr:sp macro="" textlink="">
      <xdr:nvSpPr>
        <xdr:cNvPr id="586" name="フローチャート: 判断 585">
          <a:extLst>
            <a:ext uri="{FF2B5EF4-FFF2-40B4-BE49-F238E27FC236}">
              <a16:creationId xmlns:a16="http://schemas.microsoft.com/office/drawing/2014/main" xmlns="" id="{00000000-0008-0000-0700-00004A020000}"/>
            </a:ext>
          </a:extLst>
        </xdr:cNvPr>
        <xdr:cNvSpPr/>
      </xdr:nvSpPr>
      <xdr:spPr>
        <a:xfrm>
          <a:off x="16268700" y="9673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89014</xdr:rowOff>
    </xdr:from>
    <xdr:to>
      <xdr:col>81</xdr:col>
      <xdr:colOff>50800</xdr:colOff>
      <xdr:row>57</xdr:row>
      <xdr:rowOff>122999</xdr:rowOff>
    </xdr:to>
    <xdr:cxnSp macro="">
      <xdr:nvCxnSpPr>
        <xdr:cNvPr id="587" name="直線コネクタ 586">
          <a:extLst>
            <a:ext uri="{FF2B5EF4-FFF2-40B4-BE49-F238E27FC236}">
              <a16:creationId xmlns:a16="http://schemas.microsoft.com/office/drawing/2014/main" xmlns="" id="{00000000-0008-0000-0700-00004B020000}"/>
            </a:ext>
          </a:extLst>
        </xdr:cNvPr>
        <xdr:cNvCxnSpPr/>
      </xdr:nvCxnSpPr>
      <xdr:spPr>
        <a:xfrm>
          <a:off x="14592300" y="9861664"/>
          <a:ext cx="889000" cy="33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53708</xdr:rowOff>
    </xdr:from>
    <xdr:to>
      <xdr:col>81</xdr:col>
      <xdr:colOff>101600</xdr:colOff>
      <xdr:row>56</xdr:row>
      <xdr:rowOff>155308</xdr:rowOff>
    </xdr:to>
    <xdr:sp macro="" textlink="">
      <xdr:nvSpPr>
        <xdr:cNvPr id="588" name="フローチャート: 判断 587">
          <a:extLst>
            <a:ext uri="{FF2B5EF4-FFF2-40B4-BE49-F238E27FC236}">
              <a16:creationId xmlns:a16="http://schemas.microsoft.com/office/drawing/2014/main" xmlns="" id="{00000000-0008-0000-0700-00004C020000}"/>
            </a:ext>
          </a:extLst>
        </xdr:cNvPr>
        <xdr:cNvSpPr/>
      </xdr:nvSpPr>
      <xdr:spPr>
        <a:xfrm>
          <a:off x="15430500" y="9654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385</xdr:rowOff>
    </xdr:from>
    <xdr:ext cx="534377" cy="259045"/>
    <xdr:sp macro="" textlink="">
      <xdr:nvSpPr>
        <xdr:cNvPr id="589" name="テキスト ボックス 588">
          <a:extLst>
            <a:ext uri="{FF2B5EF4-FFF2-40B4-BE49-F238E27FC236}">
              <a16:creationId xmlns:a16="http://schemas.microsoft.com/office/drawing/2014/main" xmlns="" id="{00000000-0008-0000-0700-00004D020000}"/>
            </a:ext>
          </a:extLst>
        </xdr:cNvPr>
        <xdr:cNvSpPr txBox="1"/>
      </xdr:nvSpPr>
      <xdr:spPr>
        <a:xfrm>
          <a:off x="15214111" y="9430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40322</xdr:rowOff>
    </xdr:from>
    <xdr:to>
      <xdr:col>76</xdr:col>
      <xdr:colOff>114300</xdr:colOff>
      <xdr:row>57</xdr:row>
      <xdr:rowOff>89014</xdr:rowOff>
    </xdr:to>
    <xdr:cxnSp macro="">
      <xdr:nvCxnSpPr>
        <xdr:cNvPr id="590" name="直線コネクタ 589">
          <a:extLst>
            <a:ext uri="{FF2B5EF4-FFF2-40B4-BE49-F238E27FC236}">
              <a16:creationId xmlns:a16="http://schemas.microsoft.com/office/drawing/2014/main" xmlns="" id="{00000000-0008-0000-0700-00004E020000}"/>
            </a:ext>
          </a:extLst>
        </xdr:cNvPr>
        <xdr:cNvCxnSpPr/>
      </xdr:nvCxnSpPr>
      <xdr:spPr>
        <a:xfrm>
          <a:off x="13703300" y="9812972"/>
          <a:ext cx="889000" cy="48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161074</xdr:rowOff>
    </xdr:from>
    <xdr:to>
      <xdr:col>76</xdr:col>
      <xdr:colOff>165100</xdr:colOff>
      <xdr:row>56</xdr:row>
      <xdr:rowOff>91224</xdr:rowOff>
    </xdr:to>
    <xdr:sp macro="" textlink="">
      <xdr:nvSpPr>
        <xdr:cNvPr id="591" name="フローチャート: 判断 590">
          <a:extLst>
            <a:ext uri="{FF2B5EF4-FFF2-40B4-BE49-F238E27FC236}">
              <a16:creationId xmlns:a16="http://schemas.microsoft.com/office/drawing/2014/main" xmlns="" id="{00000000-0008-0000-0700-00004F020000}"/>
            </a:ext>
          </a:extLst>
        </xdr:cNvPr>
        <xdr:cNvSpPr/>
      </xdr:nvSpPr>
      <xdr:spPr>
        <a:xfrm>
          <a:off x="14541500" y="9590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107751</xdr:rowOff>
    </xdr:from>
    <xdr:ext cx="534377" cy="259045"/>
    <xdr:sp macro="" textlink="">
      <xdr:nvSpPr>
        <xdr:cNvPr id="592" name="テキスト ボックス 591">
          <a:extLst>
            <a:ext uri="{FF2B5EF4-FFF2-40B4-BE49-F238E27FC236}">
              <a16:creationId xmlns:a16="http://schemas.microsoft.com/office/drawing/2014/main" xmlns="" id="{00000000-0008-0000-0700-000050020000}"/>
            </a:ext>
          </a:extLst>
        </xdr:cNvPr>
        <xdr:cNvSpPr txBox="1"/>
      </xdr:nvSpPr>
      <xdr:spPr>
        <a:xfrm>
          <a:off x="14325111" y="9366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40322</xdr:rowOff>
    </xdr:from>
    <xdr:to>
      <xdr:col>71</xdr:col>
      <xdr:colOff>177800</xdr:colOff>
      <xdr:row>58</xdr:row>
      <xdr:rowOff>23051</xdr:rowOff>
    </xdr:to>
    <xdr:cxnSp macro="">
      <xdr:nvCxnSpPr>
        <xdr:cNvPr id="593" name="直線コネクタ 592">
          <a:extLst>
            <a:ext uri="{FF2B5EF4-FFF2-40B4-BE49-F238E27FC236}">
              <a16:creationId xmlns:a16="http://schemas.microsoft.com/office/drawing/2014/main" xmlns="" id="{00000000-0008-0000-0700-000051020000}"/>
            </a:ext>
          </a:extLst>
        </xdr:cNvPr>
        <xdr:cNvCxnSpPr/>
      </xdr:nvCxnSpPr>
      <xdr:spPr>
        <a:xfrm flipV="1">
          <a:off x="12814300" y="9812972"/>
          <a:ext cx="889000" cy="154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42659</xdr:rowOff>
    </xdr:from>
    <xdr:to>
      <xdr:col>72</xdr:col>
      <xdr:colOff>38100</xdr:colOff>
      <xdr:row>56</xdr:row>
      <xdr:rowOff>144259</xdr:rowOff>
    </xdr:to>
    <xdr:sp macro="" textlink="">
      <xdr:nvSpPr>
        <xdr:cNvPr id="594" name="フローチャート: 判断 593">
          <a:extLst>
            <a:ext uri="{FF2B5EF4-FFF2-40B4-BE49-F238E27FC236}">
              <a16:creationId xmlns:a16="http://schemas.microsoft.com/office/drawing/2014/main" xmlns="" id="{00000000-0008-0000-0700-000052020000}"/>
            </a:ext>
          </a:extLst>
        </xdr:cNvPr>
        <xdr:cNvSpPr/>
      </xdr:nvSpPr>
      <xdr:spPr>
        <a:xfrm>
          <a:off x="13652500" y="9643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160786</xdr:rowOff>
    </xdr:from>
    <xdr:ext cx="534377" cy="259045"/>
    <xdr:sp macro="" textlink="">
      <xdr:nvSpPr>
        <xdr:cNvPr id="595" name="テキスト ボックス 594">
          <a:extLst>
            <a:ext uri="{FF2B5EF4-FFF2-40B4-BE49-F238E27FC236}">
              <a16:creationId xmlns:a16="http://schemas.microsoft.com/office/drawing/2014/main" xmlns="" id="{00000000-0008-0000-0700-000053020000}"/>
            </a:ext>
          </a:extLst>
        </xdr:cNvPr>
        <xdr:cNvSpPr txBox="1"/>
      </xdr:nvSpPr>
      <xdr:spPr>
        <a:xfrm>
          <a:off x="13436111" y="9419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128918</xdr:rowOff>
    </xdr:from>
    <xdr:to>
      <xdr:col>67</xdr:col>
      <xdr:colOff>101600</xdr:colOff>
      <xdr:row>57</xdr:row>
      <xdr:rowOff>59068</xdr:rowOff>
    </xdr:to>
    <xdr:sp macro="" textlink="">
      <xdr:nvSpPr>
        <xdr:cNvPr id="596" name="フローチャート: 判断 595">
          <a:extLst>
            <a:ext uri="{FF2B5EF4-FFF2-40B4-BE49-F238E27FC236}">
              <a16:creationId xmlns:a16="http://schemas.microsoft.com/office/drawing/2014/main" xmlns="" id="{00000000-0008-0000-0700-000054020000}"/>
            </a:ext>
          </a:extLst>
        </xdr:cNvPr>
        <xdr:cNvSpPr/>
      </xdr:nvSpPr>
      <xdr:spPr>
        <a:xfrm>
          <a:off x="12763500" y="9730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75595</xdr:rowOff>
    </xdr:from>
    <xdr:ext cx="534377" cy="259045"/>
    <xdr:sp macro="" textlink="">
      <xdr:nvSpPr>
        <xdr:cNvPr id="597" name="テキスト ボックス 596">
          <a:extLst>
            <a:ext uri="{FF2B5EF4-FFF2-40B4-BE49-F238E27FC236}">
              <a16:creationId xmlns:a16="http://schemas.microsoft.com/office/drawing/2014/main" xmlns="" id="{00000000-0008-0000-0700-000055020000}"/>
            </a:ext>
          </a:extLst>
        </xdr:cNvPr>
        <xdr:cNvSpPr txBox="1"/>
      </xdr:nvSpPr>
      <xdr:spPr>
        <a:xfrm>
          <a:off x="12547111" y="9505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xmlns="" id="{00000000-0008-0000-0700-000056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xmlns="" id="{00000000-0008-0000-0700-000057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xmlns="" id="{00000000-0008-0000-0700-000058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xmlns="" id="{00000000-0008-0000-0700-000059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xmlns="" id="{00000000-0008-0000-0700-00005A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58763</xdr:rowOff>
    </xdr:from>
    <xdr:to>
      <xdr:col>85</xdr:col>
      <xdr:colOff>177800</xdr:colOff>
      <xdr:row>57</xdr:row>
      <xdr:rowOff>160363</xdr:rowOff>
    </xdr:to>
    <xdr:sp macro="" textlink="">
      <xdr:nvSpPr>
        <xdr:cNvPr id="603" name="楕円 602">
          <a:extLst>
            <a:ext uri="{FF2B5EF4-FFF2-40B4-BE49-F238E27FC236}">
              <a16:creationId xmlns:a16="http://schemas.microsoft.com/office/drawing/2014/main" xmlns="" id="{00000000-0008-0000-0700-00005B020000}"/>
            </a:ext>
          </a:extLst>
        </xdr:cNvPr>
        <xdr:cNvSpPr/>
      </xdr:nvSpPr>
      <xdr:spPr>
        <a:xfrm>
          <a:off x="16268700" y="9831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37190</xdr:rowOff>
    </xdr:from>
    <xdr:ext cx="534377" cy="259045"/>
    <xdr:sp macro="" textlink="">
      <xdr:nvSpPr>
        <xdr:cNvPr id="604" name="教育費該当値テキスト">
          <a:extLst>
            <a:ext uri="{FF2B5EF4-FFF2-40B4-BE49-F238E27FC236}">
              <a16:creationId xmlns:a16="http://schemas.microsoft.com/office/drawing/2014/main" xmlns="" id="{00000000-0008-0000-0700-00005C020000}"/>
            </a:ext>
          </a:extLst>
        </xdr:cNvPr>
        <xdr:cNvSpPr txBox="1"/>
      </xdr:nvSpPr>
      <xdr:spPr>
        <a:xfrm>
          <a:off x="16370300" y="9809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72199</xdr:rowOff>
    </xdr:from>
    <xdr:to>
      <xdr:col>81</xdr:col>
      <xdr:colOff>101600</xdr:colOff>
      <xdr:row>58</xdr:row>
      <xdr:rowOff>2349</xdr:rowOff>
    </xdr:to>
    <xdr:sp macro="" textlink="">
      <xdr:nvSpPr>
        <xdr:cNvPr id="605" name="楕円 604">
          <a:extLst>
            <a:ext uri="{FF2B5EF4-FFF2-40B4-BE49-F238E27FC236}">
              <a16:creationId xmlns:a16="http://schemas.microsoft.com/office/drawing/2014/main" xmlns="" id="{00000000-0008-0000-0700-00005D020000}"/>
            </a:ext>
          </a:extLst>
        </xdr:cNvPr>
        <xdr:cNvSpPr/>
      </xdr:nvSpPr>
      <xdr:spPr>
        <a:xfrm>
          <a:off x="15430500" y="9844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164926</xdr:rowOff>
    </xdr:from>
    <xdr:ext cx="534377" cy="259045"/>
    <xdr:sp macro="" textlink="">
      <xdr:nvSpPr>
        <xdr:cNvPr id="606" name="テキスト ボックス 605">
          <a:extLst>
            <a:ext uri="{FF2B5EF4-FFF2-40B4-BE49-F238E27FC236}">
              <a16:creationId xmlns:a16="http://schemas.microsoft.com/office/drawing/2014/main" xmlns="" id="{00000000-0008-0000-0700-00005E020000}"/>
            </a:ext>
          </a:extLst>
        </xdr:cNvPr>
        <xdr:cNvSpPr txBox="1"/>
      </xdr:nvSpPr>
      <xdr:spPr>
        <a:xfrm>
          <a:off x="15214111" y="9937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38214</xdr:rowOff>
    </xdr:from>
    <xdr:to>
      <xdr:col>76</xdr:col>
      <xdr:colOff>165100</xdr:colOff>
      <xdr:row>57</xdr:row>
      <xdr:rowOff>139814</xdr:rowOff>
    </xdr:to>
    <xdr:sp macro="" textlink="">
      <xdr:nvSpPr>
        <xdr:cNvPr id="607" name="楕円 606">
          <a:extLst>
            <a:ext uri="{FF2B5EF4-FFF2-40B4-BE49-F238E27FC236}">
              <a16:creationId xmlns:a16="http://schemas.microsoft.com/office/drawing/2014/main" xmlns="" id="{00000000-0008-0000-0700-00005F020000}"/>
            </a:ext>
          </a:extLst>
        </xdr:cNvPr>
        <xdr:cNvSpPr/>
      </xdr:nvSpPr>
      <xdr:spPr>
        <a:xfrm>
          <a:off x="14541500" y="9810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130941</xdr:rowOff>
    </xdr:from>
    <xdr:ext cx="534377" cy="259045"/>
    <xdr:sp macro="" textlink="">
      <xdr:nvSpPr>
        <xdr:cNvPr id="608" name="テキスト ボックス 607">
          <a:extLst>
            <a:ext uri="{FF2B5EF4-FFF2-40B4-BE49-F238E27FC236}">
              <a16:creationId xmlns:a16="http://schemas.microsoft.com/office/drawing/2014/main" xmlns="" id="{00000000-0008-0000-0700-000060020000}"/>
            </a:ext>
          </a:extLst>
        </xdr:cNvPr>
        <xdr:cNvSpPr txBox="1"/>
      </xdr:nvSpPr>
      <xdr:spPr>
        <a:xfrm>
          <a:off x="14325111" y="9903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160972</xdr:rowOff>
    </xdr:from>
    <xdr:to>
      <xdr:col>72</xdr:col>
      <xdr:colOff>38100</xdr:colOff>
      <xdr:row>57</xdr:row>
      <xdr:rowOff>91122</xdr:rowOff>
    </xdr:to>
    <xdr:sp macro="" textlink="">
      <xdr:nvSpPr>
        <xdr:cNvPr id="609" name="楕円 608">
          <a:extLst>
            <a:ext uri="{FF2B5EF4-FFF2-40B4-BE49-F238E27FC236}">
              <a16:creationId xmlns:a16="http://schemas.microsoft.com/office/drawing/2014/main" xmlns="" id="{00000000-0008-0000-0700-000061020000}"/>
            </a:ext>
          </a:extLst>
        </xdr:cNvPr>
        <xdr:cNvSpPr/>
      </xdr:nvSpPr>
      <xdr:spPr>
        <a:xfrm>
          <a:off x="13652500" y="9762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82249</xdr:rowOff>
    </xdr:from>
    <xdr:ext cx="534377" cy="259045"/>
    <xdr:sp macro="" textlink="">
      <xdr:nvSpPr>
        <xdr:cNvPr id="610" name="テキスト ボックス 609">
          <a:extLst>
            <a:ext uri="{FF2B5EF4-FFF2-40B4-BE49-F238E27FC236}">
              <a16:creationId xmlns:a16="http://schemas.microsoft.com/office/drawing/2014/main" xmlns="" id="{00000000-0008-0000-0700-000062020000}"/>
            </a:ext>
          </a:extLst>
        </xdr:cNvPr>
        <xdr:cNvSpPr txBox="1"/>
      </xdr:nvSpPr>
      <xdr:spPr>
        <a:xfrm>
          <a:off x="13436111" y="9854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143701</xdr:rowOff>
    </xdr:from>
    <xdr:to>
      <xdr:col>67</xdr:col>
      <xdr:colOff>101600</xdr:colOff>
      <xdr:row>58</xdr:row>
      <xdr:rowOff>73851</xdr:rowOff>
    </xdr:to>
    <xdr:sp macro="" textlink="">
      <xdr:nvSpPr>
        <xdr:cNvPr id="611" name="楕円 610">
          <a:extLst>
            <a:ext uri="{FF2B5EF4-FFF2-40B4-BE49-F238E27FC236}">
              <a16:creationId xmlns:a16="http://schemas.microsoft.com/office/drawing/2014/main" xmlns="" id="{00000000-0008-0000-0700-000063020000}"/>
            </a:ext>
          </a:extLst>
        </xdr:cNvPr>
        <xdr:cNvSpPr/>
      </xdr:nvSpPr>
      <xdr:spPr>
        <a:xfrm>
          <a:off x="12763500" y="9916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64978</xdr:rowOff>
    </xdr:from>
    <xdr:ext cx="534377" cy="259045"/>
    <xdr:sp macro="" textlink="">
      <xdr:nvSpPr>
        <xdr:cNvPr id="612" name="テキスト ボックス 611">
          <a:extLst>
            <a:ext uri="{FF2B5EF4-FFF2-40B4-BE49-F238E27FC236}">
              <a16:creationId xmlns:a16="http://schemas.microsoft.com/office/drawing/2014/main" xmlns="" id="{00000000-0008-0000-0700-000064020000}"/>
            </a:ext>
          </a:extLst>
        </xdr:cNvPr>
        <xdr:cNvSpPr txBox="1"/>
      </xdr:nvSpPr>
      <xdr:spPr>
        <a:xfrm>
          <a:off x="12547111" y="10009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3" name="正方形/長方形 612">
          <a:extLst>
            <a:ext uri="{FF2B5EF4-FFF2-40B4-BE49-F238E27FC236}">
              <a16:creationId xmlns:a16="http://schemas.microsoft.com/office/drawing/2014/main" xmlns="" id="{00000000-0008-0000-0700-000065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4" name="正方形/長方形 613">
          <a:extLst>
            <a:ext uri="{FF2B5EF4-FFF2-40B4-BE49-F238E27FC236}">
              <a16:creationId xmlns:a16="http://schemas.microsoft.com/office/drawing/2014/main" xmlns="" id="{00000000-0008-0000-0700-000066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5" name="正方形/長方形 614">
          <a:extLst>
            <a:ext uri="{FF2B5EF4-FFF2-40B4-BE49-F238E27FC236}">
              <a16:creationId xmlns:a16="http://schemas.microsoft.com/office/drawing/2014/main" xmlns="" id="{00000000-0008-0000-0700-000067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6" name="正方形/長方形 615">
          <a:extLst>
            <a:ext uri="{FF2B5EF4-FFF2-40B4-BE49-F238E27FC236}">
              <a16:creationId xmlns:a16="http://schemas.microsoft.com/office/drawing/2014/main" xmlns="" id="{00000000-0008-0000-0700-000068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7" name="正方形/長方形 616">
          <a:extLst>
            <a:ext uri="{FF2B5EF4-FFF2-40B4-BE49-F238E27FC236}">
              <a16:creationId xmlns:a16="http://schemas.microsoft.com/office/drawing/2014/main" xmlns="" id="{00000000-0008-0000-0700-000069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8" name="正方形/長方形 617">
          <a:extLst>
            <a:ext uri="{FF2B5EF4-FFF2-40B4-BE49-F238E27FC236}">
              <a16:creationId xmlns:a16="http://schemas.microsoft.com/office/drawing/2014/main" xmlns="" id="{00000000-0008-0000-0700-00006A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9" name="正方形/長方形 618">
          <a:extLst>
            <a:ext uri="{FF2B5EF4-FFF2-40B4-BE49-F238E27FC236}">
              <a16:creationId xmlns:a16="http://schemas.microsoft.com/office/drawing/2014/main" xmlns="" id="{00000000-0008-0000-0700-00006B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0" name="正方形/長方形 619">
          <a:extLst>
            <a:ext uri="{FF2B5EF4-FFF2-40B4-BE49-F238E27FC236}">
              <a16:creationId xmlns:a16="http://schemas.microsoft.com/office/drawing/2014/main" xmlns="" id="{00000000-0008-0000-0700-00006C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1" name="テキスト ボックス 620">
          <a:extLst>
            <a:ext uri="{FF2B5EF4-FFF2-40B4-BE49-F238E27FC236}">
              <a16:creationId xmlns:a16="http://schemas.microsoft.com/office/drawing/2014/main" xmlns="" id="{00000000-0008-0000-0700-00006D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2" name="直線コネクタ 621">
          <a:extLst>
            <a:ext uri="{FF2B5EF4-FFF2-40B4-BE49-F238E27FC236}">
              <a16:creationId xmlns:a16="http://schemas.microsoft.com/office/drawing/2014/main" xmlns="" id="{00000000-0008-0000-0700-00006E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3" name="直線コネクタ 622">
          <a:extLst>
            <a:ext uri="{FF2B5EF4-FFF2-40B4-BE49-F238E27FC236}">
              <a16:creationId xmlns:a16="http://schemas.microsoft.com/office/drawing/2014/main" xmlns="" id="{00000000-0008-0000-0700-00006F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4" name="テキスト ボックス 623">
          <a:extLst>
            <a:ext uri="{FF2B5EF4-FFF2-40B4-BE49-F238E27FC236}">
              <a16:creationId xmlns:a16="http://schemas.microsoft.com/office/drawing/2014/main" xmlns="" id="{00000000-0008-0000-0700-000070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5" name="直線コネクタ 624">
          <a:extLst>
            <a:ext uri="{FF2B5EF4-FFF2-40B4-BE49-F238E27FC236}">
              <a16:creationId xmlns:a16="http://schemas.microsoft.com/office/drawing/2014/main" xmlns="" id="{00000000-0008-0000-0700-000071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26" name="テキスト ボックス 625">
          <a:extLst>
            <a:ext uri="{FF2B5EF4-FFF2-40B4-BE49-F238E27FC236}">
              <a16:creationId xmlns:a16="http://schemas.microsoft.com/office/drawing/2014/main" xmlns="" id="{00000000-0008-0000-0700-000072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7" name="直線コネクタ 626">
          <a:extLst>
            <a:ext uri="{FF2B5EF4-FFF2-40B4-BE49-F238E27FC236}">
              <a16:creationId xmlns:a16="http://schemas.microsoft.com/office/drawing/2014/main" xmlns="" id="{00000000-0008-0000-0700-000073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28" name="テキスト ボックス 627">
          <a:extLst>
            <a:ext uri="{FF2B5EF4-FFF2-40B4-BE49-F238E27FC236}">
              <a16:creationId xmlns:a16="http://schemas.microsoft.com/office/drawing/2014/main" xmlns="" id="{00000000-0008-0000-0700-000074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9" name="直線コネクタ 628">
          <a:extLst>
            <a:ext uri="{FF2B5EF4-FFF2-40B4-BE49-F238E27FC236}">
              <a16:creationId xmlns:a16="http://schemas.microsoft.com/office/drawing/2014/main" xmlns="" id="{00000000-0008-0000-0700-000075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30" name="テキスト ボックス 629">
          <a:extLst>
            <a:ext uri="{FF2B5EF4-FFF2-40B4-BE49-F238E27FC236}">
              <a16:creationId xmlns:a16="http://schemas.microsoft.com/office/drawing/2014/main" xmlns="" id="{00000000-0008-0000-0700-000076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31" name="直線コネクタ 630">
          <a:extLst>
            <a:ext uri="{FF2B5EF4-FFF2-40B4-BE49-F238E27FC236}">
              <a16:creationId xmlns:a16="http://schemas.microsoft.com/office/drawing/2014/main" xmlns="" id="{00000000-0008-0000-0700-000077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32" name="テキスト ボックス 631">
          <a:extLst>
            <a:ext uri="{FF2B5EF4-FFF2-40B4-BE49-F238E27FC236}">
              <a16:creationId xmlns:a16="http://schemas.microsoft.com/office/drawing/2014/main" xmlns="" id="{00000000-0008-0000-0700-000078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3" name="直線コネクタ 632">
          <a:extLst>
            <a:ext uri="{FF2B5EF4-FFF2-40B4-BE49-F238E27FC236}">
              <a16:creationId xmlns:a16="http://schemas.microsoft.com/office/drawing/2014/main" xmlns="" id="{00000000-0008-0000-0700-000079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4" name="テキスト ボックス 633">
          <a:extLst>
            <a:ext uri="{FF2B5EF4-FFF2-40B4-BE49-F238E27FC236}">
              <a16:creationId xmlns:a16="http://schemas.microsoft.com/office/drawing/2014/main" xmlns="" id="{00000000-0008-0000-0700-00007A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5" name="直線コネクタ 634">
          <a:extLst>
            <a:ext uri="{FF2B5EF4-FFF2-40B4-BE49-F238E27FC236}">
              <a16:creationId xmlns:a16="http://schemas.microsoft.com/office/drawing/2014/main" xmlns="" id="{00000000-0008-0000-0700-00007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6" name="テキスト ボックス 635">
          <a:extLst>
            <a:ext uri="{FF2B5EF4-FFF2-40B4-BE49-F238E27FC236}">
              <a16:creationId xmlns:a16="http://schemas.microsoft.com/office/drawing/2014/main" xmlns="" id="{00000000-0008-0000-0700-00007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7" name="災害復旧費グラフ枠">
          <a:extLst>
            <a:ext uri="{FF2B5EF4-FFF2-40B4-BE49-F238E27FC236}">
              <a16:creationId xmlns:a16="http://schemas.microsoft.com/office/drawing/2014/main" xmlns="" id="{00000000-0008-0000-0700-00007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29874</xdr:rowOff>
    </xdr:from>
    <xdr:to>
      <xdr:col>85</xdr:col>
      <xdr:colOff>126364</xdr:colOff>
      <xdr:row>79</xdr:row>
      <xdr:rowOff>98879</xdr:rowOff>
    </xdr:to>
    <xdr:cxnSp macro="">
      <xdr:nvCxnSpPr>
        <xdr:cNvPr id="638" name="直線コネクタ 637">
          <a:extLst>
            <a:ext uri="{FF2B5EF4-FFF2-40B4-BE49-F238E27FC236}">
              <a16:creationId xmlns:a16="http://schemas.microsoft.com/office/drawing/2014/main" xmlns="" id="{00000000-0008-0000-0700-00007E020000}"/>
            </a:ext>
          </a:extLst>
        </xdr:cNvPr>
        <xdr:cNvCxnSpPr/>
      </xdr:nvCxnSpPr>
      <xdr:spPr>
        <a:xfrm flipV="1">
          <a:off x="16317595" y="12202824"/>
          <a:ext cx="1269" cy="1440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9" name="災害復旧費最小値テキスト">
          <a:extLst>
            <a:ext uri="{FF2B5EF4-FFF2-40B4-BE49-F238E27FC236}">
              <a16:creationId xmlns:a16="http://schemas.microsoft.com/office/drawing/2014/main" xmlns="" id="{00000000-0008-0000-0700-00007F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40" name="直線コネクタ 639">
          <a:extLst>
            <a:ext uri="{FF2B5EF4-FFF2-40B4-BE49-F238E27FC236}">
              <a16:creationId xmlns:a16="http://schemas.microsoft.com/office/drawing/2014/main" xmlns="" id="{00000000-0008-0000-0700-000080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148001</xdr:rowOff>
    </xdr:from>
    <xdr:ext cx="534377" cy="259045"/>
    <xdr:sp macro="" textlink="">
      <xdr:nvSpPr>
        <xdr:cNvPr id="641" name="災害復旧費最大値テキスト">
          <a:extLst>
            <a:ext uri="{FF2B5EF4-FFF2-40B4-BE49-F238E27FC236}">
              <a16:creationId xmlns:a16="http://schemas.microsoft.com/office/drawing/2014/main" xmlns="" id="{00000000-0008-0000-0700-000081020000}"/>
            </a:ext>
          </a:extLst>
        </xdr:cNvPr>
        <xdr:cNvSpPr txBox="1"/>
      </xdr:nvSpPr>
      <xdr:spPr>
        <a:xfrm>
          <a:off x="16370300" y="11978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88,226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29874</xdr:rowOff>
    </xdr:from>
    <xdr:to>
      <xdr:col>86</xdr:col>
      <xdr:colOff>25400</xdr:colOff>
      <xdr:row>71</xdr:row>
      <xdr:rowOff>29874</xdr:rowOff>
    </xdr:to>
    <xdr:cxnSp macro="">
      <xdr:nvCxnSpPr>
        <xdr:cNvPr id="642" name="直線コネクタ 641">
          <a:extLst>
            <a:ext uri="{FF2B5EF4-FFF2-40B4-BE49-F238E27FC236}">
              <a16:creationId xmlns:a16="http://schemas.microsoft.com/office/drawing/2014/main" xmlns="" id="{00000000-0008-0000-0700-000082020000}"/>
            </a:ext>
          </a:extLst>
        </xdr:cNvPr>
        <xdr:cNvCxnSpPr/>
      </xdr:nvCxnSpPr>
      <xdr:spPr>
        <a:xfrm>
          <a:off x="16230600" y="122028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29711</xdr:rowOff>
    </xdr:from>
    <xdr:to>
      <xdr:col>85</xdr:col>
      <xdr:colOff>127000</xdr:colOff>
      <xdr:row>79</xdr:row>
      <xdr:rowOff>54515</xdr:rowOff>
    </xdr:to>
    <xdr:cxnSp macro="">
      <xdr:nvCxnSpPr>
        <xdr:cNvPr id="643" name="直線コネクタ 642">
          <a:extLst>
            <a:ext uri="{FF2B5EF4-FFF2-40B4-BE49-F238E27FC236}">
              <a16:creationId xmlns:a16="http://schemas.microsoft.com/office/drawing/2014/main" xmlns="" id="{00000000-0008-0000-0700-000083020000}"/>
            </a:ext>
          </a:extLst>
        </xdr:cNvPr>
        <xdr:cNvCxnSpPr/>
      </xdr:nvCxnSpPr>
      <xdr:spPr>
        <a:xfrm flipV="1">
          <a:off x="15481300" y="13574261"/>
          <a:ext cx="838200" cy="24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97947</xdr:rowOff>
    </xdr:from>
    <xdr:ext cx="469744" cy="259045"/>
    <xdr:sp macro="" textlink="">
      <xdr:nvSpPr>
        <xdr:cNvPr id="644" name="災害復旧費平均値テキスト">
          <a:extLst>
            <a:ext uri="{FF2B5EF4-FFF2-40B4-BE49-F238E27FC236}">
              <a16:creationId xmlns:a16="http://schemas.microsoft.com/office/drawing/2014/main" xmlns="" id="{00000000-0008-0000-0700-000084020000}"/>
            </a:ext>
          </a:extLst>
        </xdr:cNvPr>
        <xdr:cNvSpPr txBox="1"/>
      </xdr:nvSpPr>
      <xdr:spPr>
        <a:xfrm>
          <a:off x="16370300" y="132995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75070</xdr:rowOff>
    </xdr:from>
    <xdr:to>
      <xdr:col>85</xdr:col>
      <xdr:colOff>177800</xdr:colOff>
      <xdr:row>79</xdr:row>
      <xdr:rowOff>5220</xdr:rowOff>
    </xdr:to>
    <xdr:sp macro="" textlink="">
      <xdr:nvSpPr>
        <xdr:cNvPr id="645" name="フローチャート: 判断 644">
          <a:extLst>
            <a:ext uri="{FF2B5EF4-FFF2-40B4-BE49-F238E27FC236}">
              <a16:creationId xmlns:a16="http://schemas.microsoft.com/office/drawing/2014/main" xmlns="" id="{00000000-0008-0000-0700-000085020000}"/>
            </a:ext>
          </a:extLst>
        </xdr:cNvPr>
        <xdr:cNvSpPr/>
      </xdr:nvSpPr>
      <xdr:spPr>
        <a:xfrm>
          <a:off x="16268700" y="1344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45239</xdr:rowOff>
    </xdr:from>
    <xdr:to>
      <xdr:col>81</xdr:col>
      <xdr:colOff>50800</xdr:colOff>
      <xdr:row>79</xdr:row>
      <xdr:rowOff>54515</xdr:rowOff>
    </xdr:to>
    <xdr:cxnSp macro="">
      <xdr:nvCxnSpPr>
        <xdr:cNvPr id="646" name="直線コネクタ 645">
          <a:extLst>
            <a:ext uri="{FF2B5EF4-FFF2-40B4-BE49-F238E27FC236}">
              <a16:creationId xmlns:a16="http://schemas.microsoft.com/office/drawing/2014/main" xmlns="" id="{00000000-0008-0000-0700-000086020000}"/>
            </a:ext>
          </a:extLst>
        </xdr:cNvPr>
        <xdr:cNvCxnSpPr/>
      </xdr:nvCxnSpPr>
      <xdr:spPr>
        <a:xfrm>
          <a:off x="14592300" y="13589789"/>
          <a:ext cx="889000" cy="9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55198</xdr:rowOff>
    </xdr:from>
    <xdr:to>
      <xdr:col>81</xdr:col>
      <xdr:colOff>101600</xdr:colOff>
      <xdr:row>78</xdr:row>
      <xdr:rowOff>156798</xdr:rowOff>
    </xdr:to>
    <xdr:sp macro="" textlink="">
      <xdr:nvSpPr>
        <xdr:cNvPr id="647" name="フローチャート: 判断 646">
          <a:extLst>
            <a:ext uri="{FF2B5EF4-FFF2-40B4-BE49-F238E27FC236}">
              <a16:creationId xmlns:a16="http://schemas.microsoft.com/office/drawing/2014/main" xmlns="" id="{00000000-0008-0000-0700-000087020000}"/>
            </a:ext>
          </a:extLst>
        </xdr:cNvPr>
        <xdr:cNvSpPr/>
      </xdr:nvSpPr>
      <xdr:spPr>
        <a:xfrm>
          <a:off x="15430500" y="13428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1875</xdr:rowOff>
    </xdr:from>
    <xdr:ext cx="534377" cy="259045"/>
    <xdr:sp macro="" textlink="">
      <xdr:nvSpPr>
        <xdr:cNvPr id="648" name="テキスト ボックス 647">
          <a:extLst>
            <a:ext uri="{FF2B5EF4-FFF2-40B4-BE49-F238E27FC236}">
              <a16:creationId xmlns:a16="http://schemas.microsoft.com/office/drawing/2014/main" xmlns="" id="{00000000-0008-0000-0700-000088020000}"/>
            </a:ext>
          </a:extLst>
        </xdr:cNvPr>
        <xdr:cNvSpPr txBox="1"/>
      </xdr:nvSpPr>
      <xdr:spPr>
        <a:xfrm>
          <a:off x="15214111" y="13203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45239</xdr:rowOff>
    </xdr:from>
    <xdr:to>
      <xdr:col>76</xdr:col>
      <xdr:colOff>114300</xdr:colOff>
      <xdr:row>79</xdr:row>
      <xdr:rowOff>77831</xdr:rowOff>
    </xdr:to>
    <xdr:cxnSp macro="">
      <xdr:nvCxnSpPr>
        <xdr:cNvPr id="649" name="直線コネクタ 648">
          <a:extLst>
            <a:ext uri="{FF2B5EF4-FFF2-40B4-BE49-F238E27FC236}">
              <a16:creationId xmlns:a16="http://schemas.microsoft.com/office/drawing/2014/main" xmlns="" id="{00000000-0008-0000-0700-000089020000}"/>
            </a:ext>
          </a:extLst>
        </xdr:cNvPr>
        <xdr:cNvCxnSpPr/>
      </xdr:nvCxnSpPr>
      <xdr:spPr>
        <a:xfrm flipV="1">
          <a:off x="13703300" y="13589789"/>
          <a:ext cx="889000" cy="32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69143</xdr:rowOff>
    </xdr:from>
    <xdr:to>
      <xdr:col>76</xdr:col>
      <xdr:colOff>165100</xdr:colOff>
      <xdr:row>78</xdr:row>
      <xdr:rowOff>170743</xdr:rowOff>
    </xdr:to>
    <xdr:sp macro="" textlink="">
      <xdr:nvSpPr>
        <xdr:cNvPr id="650" name="フローチャート: 判断 649">
          <a:extLst>
            <a:ext uri="{FF2B5EF4-FFF2-40B4-BE49-F238E27FC236}">
              <a16:creationId xmlns:a16="http://schemas.microsoft.com/office/drawing/2014/main" xmlns="" id="{00000000-0008-0000-0700-00008A020000}"/>
            </a:ext>
          </a:extLst>
        </xdr:cNvPr>
        <xdr:cNvSpPr/>
      </xdr:nvSpPr>
      <xdr:spPr>
        <a:xfrm>
          <a:off x="14541500" y="13442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15820</xdr:rowOff>
    </xdr:from>
    <xdr:ext cx="469744" cy="259045"/>
    <xdr:sp macro="" textlink="">
      <xdr:nvSpPr>
        <xdr:cNvPr id="651" name="テキスト ボックス 650">
          <a:extLst>
            <a:ext uri="{FF2B5EF4-FFF2-40B4-BE49-F238E27FC236}">
              <a16:creationId xmlns:a16="http://schemas.microsoft.com/office/drawing/2014/main" xmlns="" id="{00000000-0008-0000-0700-00008B020000}"/>
            </a:ext>
          </a:extLst>
        </xdr:cNvPr>
        <xdr:cNvSpPr txBox="1"/>
      </xdr:nvSpPr>
      <xdr:spPr>
        <a:xfrm>
          <a:off x="14357428" y="13217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77831</xdr:rowOff>
    </xdr:from>
    <xdr:to>
      <xdr:col>71</xdr:col>
      <xdr:colOff>177800</xdr:colOff>
      <xdr:row>79</xdr:row>
      <xdr:rowOff>90388</xdr:rowOff>
    </xdr:to>
    <xdr:cxnSp macro="">
      <xdr:nvCxnSpPr>
        <xdr:cNvPr id="652" name="直線コネクタ 651">
          <a:extLst>
            <a:ext uri="{FF2B5EF4-FFF2-40B4-BE49-F238E27FC236}">
              <a16:creationId xmlns:a16="http://schemas.microsoft.com/office/drawing/2014/main" xmlns="" id="{00000000-0008-0000-0700-00008C020000}"/>
            </a:ext>
          </a:extLst>
        </xdr:cNvPr>
        <xdr:cNvCxnSpPr/>
      </xdr:nvCxnSpPr>
      <xdr:spPr>
        <a:xfrm flipV="1">
          <a:off x="12814300" y="13622381"/>
          <a:ext cx="889000" cy="12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54333</xdr:rowOff>
    </xdr:from>
    <xdr:to>
      <xdr:col>72</xdr:col>
      <xdr:colOff>38100</xdr:colOff>
      <xdr:row>78</xdr:row>
      <xdr:rowOff>155933</xdr:rowOff>
    </xdr:to>
    <xdr:sp macro="" textlink="">
      <xdr:nvSpPr>
        <xdr:cNvPr id="653" name="フローチャート: 判断 652">
          <a:extLst>
            <a:ext uri="{FF2B5EF4-FFF2-40B4-BE49-F238E27FC236}">
              <a16:creationId xmlns:a16="http://schemas.microsoft.com/office/drawing/2014/main" xmlns="" id="{00000000-0008-0000-0700-00008D020000}"/>
            </a:ext>
          </a:extLst>
        </xdr:cNvPr>
        <xdr:cNvSpPr/>
      </xdr:nvSpPr>
      <xdr:spPr>
        <a:xfrm>
          <a:off x="13652500" y="13427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1010</xdr:rowOff>
    </xdr:from>
    <xdr:ext cx="534377" cy="259045"/>
    <xdr:sp macro="" textlink="">
      <xdr:nvSpPr>
        <xdr:cNvPr id="654" name="テキスト ボックス 653">
          <a:extLst>
            <a:ext uri="{FF2B5EF4-FFF2-40B4-BE49-F238E27FC236}">
              <a16:creationId xmlns:a16="http://schemas.microsoft.com/office/drawing/2014/main" xmlns="" id="{00000000-0008-0000-0700-00008E020000}"/>
            </a:ext>
          </a:extLst>
        </xdr:cNvPr>
        <xdr:cNvSpPr txBox="1"/>
      </xdr:nvSpPr>
      <xdr:spPr>
        <a:xfrm>
          <a:off x="13436111" y="13202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70776</xdr:rowOff>
    </xdr:from>
    <xdr:to>
      <xdr:col>67</xdr:col>
      <xdr:colOff>101600</xdr:colOff>
      <xdr:row>79</xdr:row>
      <xdr:rowOff>926</xdr:rowOff>
    </xdr:to>
    <xdr:sp macro="" textlink="">
      <xdr:nvSpPr>
        <xdr:cNvPr id="655" name="フローチャート: 判断 654">
          <a:extLst>
            <a:ext uri="{FF2B5EF4-FFF2-40B4-BE49-F238E27FC236}">
              <a16:creationId xmlns:a16="http://schemas.microsoft.com/office/drawing/2014/main" xmlns="" id="{00000000-0008-0000-0700-00008F020000}"/>
            </a:ext>
          </a:extLst>
        </xdr:cNvPr>
        <xdr:cNvSpPr/>
      </xdr:nvSpPr>
      <xdr:spPr>
        <a:xfrm>
          <a:off x="12763500" y="13443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17453</xdr:rowOff>
    </xdr:from>
    <xdr:ext cx="469744" cy="259045"/>
    <xdr:sp macro="" textlink="">
      <xdr:nvSpPr>
        <xdr:cNvPr id="656" name="テキスト ボックス 655">
          <a:extLst>
            <a:ext uri="{FF2B5EF4-FFF2-40B4-BE49-F238E27FC236}">
              <a16:creationId xmlns:a16="http://schemas.microsoft.com/office/drawing/2014/main" xmlns="" id="{00000000-0008-0000-0700-000090020000}"/>
            </a:ext>
          </a:extLst>
        </xdr:cNvPr>
        <xdr:cNvSpPr txBox="1"/>
      </xdr:nvSpPr>
      <xdr:spPr>
        <a:xfrm>
          <a:off x="12579428" y="13219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xmlns="" id="{00000000-0008-0000-0700-00009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xmlns="" id="{00000000-0008-0000-0700-00009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xmlns="" id="{00000000-0008-0000-0700-00009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xmlns="" id="{00000000-0008-0000-0700-00009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1" name="テキスト ボックス 660">
          <a:extLst>
            <a:ext uri="{FF2B5EF4-FFF2-40B4-BE49-F238E27FC236}">
              <a16:creationId xmlns:a16="http://schemas.microsoft.com/office/drawing/2014/main" xmlns="" id="{00000000-0008-0000-0700-00009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150361</xdr:rowOff>
    </xdr:from>
    <xdr:to>
      <xdr:col>85</xdr:col>
      <xdr:colOff>177800</xdr:colOff>
      <xdr:row>79</xdr:row>
      <xdr:rowOff>80511</xdr:rowOff>
    </xdr:to>
    <xdr:sp macro="" textlink="">
      <xdr:nvSpPr>
        <xdr:cNvPr id="662" name="楕円 661">
          <a:extLst>
            <a:ext uri="{FF2B5EF4-FFF2-40B4-BE49-F238E27FC236}">
              <a16:creationId xmlns:a16="http://schemas.microsoft.com/office/drawing/2014/main" xmlns="" id="{00000000-0008-0000-0700-000096020000}"/>
            </a:ext>
          </a:extLst>
        </xdr:cNvPr>
        <xdr:cNvSpPr/>
      </xdr:nvSpPr>
      <xdr:spPr>
        <a:xfrm>
          <a:off x="16268700" y="13523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65288</xdr:rowOff>
    </xdr:from>
    <xdr:ext cx="469744" cy="259045"/>
    <xdr:sp macro="" textlink="">
      <xdr:nvSpPr>
        <xdr:cNvPr id="663" name="災害復旧費該当値テキスト">
          <a:extLst>
            <a:ext uri="{FF2B5EF4-FFF2-40B4-BE49-F238E27FC236}">
              <a16:creationId xmlns:a16="http://schemas.microsoft.com/office/drawing/2014/main" xmlns="" id="{00000000-0008-0000-0700-000097020000}"/>
            </a:ext>
          </a:extLst>
        </xdr:cNvPr>
        <xdr:cNvSpPr txBox="1"/>
      </xdr:nvSpPr>
      <xdr:spPr>
        <a:xfrm>
          <a:off x="16370300" y="13438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3715</xdr:rowOff>
    </xdr:from>
    <xdr:to>
      <xdr:col>81</xdr:col>
      <xdr:colOff>101600</xdr:colOff>
      <xdr:row>79</xdr:row>
      <xdr:rowOff>105315</xdr:rowOff>
    </xdr:to>
    <xdr:sp macro="" textlink="">
      <xdr:nvSpPr>
        <xdr:cNvPr id="664" name="楕円 663">
          <a:extLst>
            <a:ext uri="{FF2B5EF4-FFF2-40B4-BE49-F238E27FC236}">
              <a16:creationId xmlns:a16="http://schemas.microsoft.com/office/drawing/2014/main" xmlns="" id="{00000000-0008-0000-0700-000098020000}"/>
            </a:ext>
          </a:extLst>
        </xdr:cNvPr>
        <xdr:cNvSpPr/>
      </xdr:nvSpPr>
      <xdr:spPr>
        <a:xfrm>
          <a:off x="15430500" y="1354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96442</xdr:rowOff>
    </xdr:from>
    <xdr:ext cx="469744" cy="259045"/>
    <xdr:sp macro="" textlink="">
      <xdr:nvSpPr>
        <xdr:cNvPr id="665" name="テキスト ボックス 664">
          <a:extLst>
            <a:ext uri="{FF2B5EF4-FFF2-40B4-BE49-F238E27FC236}">
              <a16:creationId xmlns:a16="http://schemas.microsoft.com/office/drawing/2014/main" xmlns="" id="{00000000-0008-0000-0700-000099020000}"/>
            </a:ext>
          </a:extLst>
        </xdr:cNvPr>
        <xdr:cNvSpPr txBox="1"/>
      </xdr:nvSpPr>
      <xdr:spPr>
        <a:xfrm>
          <a:off x="15246428" y="13640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165889</xdr:rowOff>
    </xdr:from>
    <xdr:to>
      <xdr:col>76</xdr:col>
      <xdr:colOff>165100</xdr:colOff>
      <xdr:row>79</xdr:row>
      <xdr:rowOff>96039</xdr:rowOff>
    </xdr:to>
    <xdr:sp macro="" textlink="">
      <xdr:nvSpPr>
        <xdr:cNvPr id="666" name="楕円 665">
          <a:extLst>
            <a:ext uri="{FF2B5EF4-FFF2-40B4-BE49-F238E27FC236}">
              <a16:creationId xmlns:a16="http://schemas.microsoft.com/office/drawing/2014/main" xmlns="" id="{00000000-0008-0000-0700-00009A020000}"/>
            </a:ext>
          </a:extLst>
        </xdr:cNvPr>
        <xdr:cNvSpPr/>
      </xdr:nvSpPr>
      <xdr:spPr>
        <a:xfrm>
          <a:off x="14541500" y="13538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87166</xdr:rowOff>
    </xdr:from>
    <xdr:ext cx="469744" cy="259045"/>
    <xdr:sp macro="" textlink="">
      <xdr:nvSpPr>
        <xdr:cNvPr id="667" name="テキスト ボックス 666">
          <a:extLst>
            <a:ext uri="{FF2B5EF4-FFF2-40B4-BE49-F238E27FC236}">
              <a16:creationId xmlns:a16="http://schemas.microsoft.com/office/drawing/2014/main" xmlns="" id="{00000000-0008-0000-0700-00009B020000}"/>
            </a:ext>
          </a:extLst>
        </xdr:cNvPr>
        <xdr:cNvSpPr txBox="1"/>
      </xdr:nvSpPr>
      <xdr:spPr>
        <a:xfrm>
          <a:off x="14357428" y="13631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27031</xdr:rowOff>
    </xdr:from>
    <xdr:to>
      <xdr:col>72</xdr:col>
      <xdr:colOff>38100</xdr:colOff>
      <xdr:row>79</xdr:row>
      <xdr:rowOff>128631</xdr:rowOff>
    </xdr:to>
    <xdr:sp macro="" textlink="">
      <xdr:nvSpPr>
        <xdr:cNvPr id="668" name="楕円 667">
          <a:extLst>
            <a:ext uri="{FF2B5EF4-FFF2-40B4-BE49-F238E27FC236}">
              <a16:creationId xmlns:a16="http://schemas.microsoft.com/office/drawing/2014/main" xmlns="" id="{00000000-0008-0000-0700-00009C020000}"/>
            </a:ext>
          </a:extLst>
        </xdr:cNvPr>
        <xdr:cNvSpPr/>
      </xdr:nvSpPr>
      <xdr:spPr>
        <a:xfrm>
          <a:off x="13652500" y="13571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119758</xdr:rowOff>
    </xdr:from>
    <xdr:ext cx="469744" cy="259045"/>
    <xdr:sp macro="" textlink="">
      <xdr:nvSpPr>
        <xdr:cNvPr id="669" name="テキスト ボックス 668">
          <a:extLst>
            <a:ext uri="{FF2B5EF4-FFF2-40B4-BE49-F238E27FC236}">
              <a16:creationId xmlns:a16="http://schemas.microsoft.com/office/drawing/2014/main" xmlns="" id="{00000000-0008-0000-0700-00009D020000}"/>
            </a:ext>
          </a:extLst>
        </xdr:cNvPr>
        <xdr:cNvSpPr txBox="1"/>
      </xdr:nvSpPr>
      <xdr:spPr>
        <a:xfrm>
          <a:off x="13468428" y="13664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39588</xdr:rowOff>
    </xdr:from>
    <xdr:to>
      <xdr:col>67</xdr:col>
      <xdr:colOff>101600</xdr:colOff>
      <xdr:row>79</xdr:row>
      <xdr:rowOff>141188</xdr:rowOff>
    </xdr:to>
    <xdr:sp macro="" textlink="">
      <xdr:nvSpPr>
        <xdr:cNvPr id="670" name="楕円 669">
          <a:extLst>
            <a:ext uri="{FF2B5EF4-FFF2-40B4-BE49-F238E27FC236}">
              <a16:creationId xmlns:a16="http://schemas.microsoft.com/office/drawing/2014/main" xmlns="" id="{00000000-0008-0000-0700-00009E020000}"/>
            </a:ext>
          </a:extLst>
        </xdr:cNvPr>
        <xdr:cNvSpPr/>
      </xdr:nvSpPr>
      <xdr:spPr>
        <a:xfrm>
          <a:off x="12763500" y="13584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132315</xdr:rowOff>
    </xdr:from>
    <xdr:ext cx="378565" cy="259045"/>
    <xdr:sp macro="" textlink="">
      <xdr:nvSpPr>
        <xdr:cNvPr id="671" name="テキスト ボックス 670">
          <a:extLst>
            <a:ext uri="{FF2B5EF4-FFF2-40B4-BE49-F238E27FC236}">
              <a16:creationId xmlns:a16="http://schemas.microsoft.com/office/drawing/2014/main" xmlns="" id="{00000000-0008-0000-0700-00009F020000}"/>
            </a:ext>
          </a:extLst>
        </xdr:cNvPr>
        <xdr:cNvSpPr txBox="1"/>
      </xdr:nvSpPr>
      <xdr:spPr>
        <a:xfrm>
          <a:off x="12625017" y="136768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2" name="正方形/長方形 671">
          <a:extLst>
            <a:ext uri="{FF2B5EF4-FFF2-40B4-BE49-F238E27FC236}">
              <a16:creationId xmlns:a16="http://schemas.microsoft.com/office/drawing/2014/main" xmlns="" id="{00000000-0008-0000-0700-0000A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3" name="正方形/長方形 672">
          <a:extLst>
            <a:ext uri="{FF2B5EF4-FFF2-40B4-BE49-F238E27FC236}">
              <a16:creationId xmlns:a16="http://schemas.microsoft.com/office/drawing/2014/main" xmlns="" id="{00000000-0008-0000-0700-0000A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4" name="正方形/長方形 673">
          <a:extLst>
            <a:ext uri="{FF2B5EF4-FFF2-40B4-BE49-F238E27FC236}">
              <a16:creationId xmlns:a16="http://schemas.microsoft.com/office/drawing/2014/main" xmlns="" id="{00000000-0008-0000-0700-0000A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5" name="正方形/長方形 674">
          <a:extLst>
            <a:ext uri="{FF2B5EF4-FFF2-40B4-BE49-F238E27FC236}">
              <a16:creationId xmlns:a16="http://schemas.microsoft.com/office/drawing/2014/main" xmlns="" id="{00000000-0008-0000-0700-0000A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6" name="正方形/長方形 675">
          <a:extLst>
            <a:ext uri="{FF2B5EF4-FFF2-40B4-BE49-F238E27FC236}">
              <a16:creationId xmlns:a16="http://schemas.microsoft.com/office/drawing/2014/main" xmlns="" id="{00000000-0008-0000-0700-0000A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7" name="正方形/長方形 676">
          <a:extLst>
            <a:ext uri="{FF2B5EF4-FFF2-40B4-BE49-F238E27FC236}">
              <a16:creationId xmlns:a16="http://schemas.microsoft.com/office/drawing/2014/main" xmlns="" id="{00000000-0008-0000-0700-0000A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8" name="正方形/長方形 677">
          <a:extLst>
            <a:ext uri="{FF2B5EF4-FFF2-40B4-BE49-F238E27FC236}">
              <a16:creationId xmlns:a16="http://schemas.microsoft.com/office/drawing/2014/main" xmlns="" id="{00000000-0008-0000-0700-0000A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9" name="正方形/長方形 678">
          <a:extLst>
            <a:ext uri="{FF2B5EF4-FFF2-40B4-BE49-F238E27FC236}">
              <a16:creationId xmlns:a16="http://schemas.microsoft.com/office/drawing/2014/main" xmlns="" id="{00000000-0008-0000-0700-0000A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0" name="テキスト ボックス 679">
          <a:extLst>
            <a:ext uri="{FF2B5EF4-FFF2-40B4-BE49-F238E27FC236}">
              <a16:creationId xmlns:a16="http://schemas.microsoft.com/office/drawing/2014/main" xmlns="" id="{00000000-0008-0000-0700-0000A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1" name="直線コネクタ 680">
          <a:extLst>
            <a:ext uri="{FF2B5EF4-FFF2-40B4-BE49-F238E27FC236}">
              <a16:creationId xmlns:a16="http://schemas.microsoft.com/office/drawing/2014/main" xmlns="" id="{00000000-0008-0000-0700-0000A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82" name="直線コネクタ 681">
          <a:extLst>
            <a:ext uri="{FF2B5EF4-FFF2-40B4-BE49-F238E27FC236}">
              <a16:creationId xmlns:a16="http://schemas.microsoft.com/office/drawing/2014/main" xmlns="" id="{00000000-0008-0000-0700-0000AA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83" name="テキスト ボックス 682">
          <a:extLst>
            <a:ext uri="{FF2B5EF4-FFF2-40B4-BE49-F238E27FC236}">
              <a16:creationId xmlns:a16="http://schemas.microsoft.com/office/drawing/2014/main" xmlns="" id="{00000000-0008-0000-0700-0000AB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4" name="直線コネクタ 683">
          <a:extLst>
            <a:ext uri="{FF2B5EF4-FFF2-40B4-BE49-F238E27FC236}">
              <a16:creationId xmlns:a16="http://schemas.microsoft.com/office/drawing/2014/main" xmlns="" id="{00000000-0008-0000-0700-0000AC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85" name="テキスト ボックス 684">
          <a:extLst>
            <a:ext uri="{FF2B5EF4-FFF2-40B4-BE49-F238E27FC236}">
              <a16:creationId xmlns:a16="http://schemas.microsoft.com/office/drawing/2014/main" xmlns="" id="{00000000-0008-0000-0700-0000AD020000}"/>
            </a:ext>
          </a:extLst>
        </xdr:cNvPr>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6" name="直線コネクタ 685">
          <a:extLst>
            <a:ext uri="{FF2B5EF4-FFF2-40B4-BE49-F238E27FC236}">
              <a16:creationId xmlns:a16="http://schemas.microsoft.com/office/drawing/2014/main" xmlns="" id="{00000000-0008-0000-0700-0000AE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87" name="テキスト ボックス 686">
          <a:extLst>
            <a:ext uri="{FF2B5EF4-FFF2-40B4-BE49-F238E27FC236}">
              <a16:creationId xmlns:a16="http://schemas.microsoft.com/office/drawing/2014/main" xmlns="" id="{00000000-0008-0000-0700-0000AF020000}"/>
            </a:ext>
          </a:extLst>
        </xdr:cNvPr>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8" name="直線コネクタ 687">
          <a:extLst>
            <a:ext uri="{FF2B5EF4-FFF2-40B4-BE49-F238E27FC236}">
              <a16:creationId xmlns:a16="http://schemas.microsoft.com/office/drawing/2014/main" xmlns="" id="{00000000-0008-0000-0700-0000B0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89" name="テキスト ボックス 688">
          <a:extLst>
            <a:ext uri="{FF2B5EF4-FFF2-40B4-BE49-F238E27FC236}">
              <a16:creationId xmlns:a16="http://schemas.microsoft.com/office/drawing/2014/main" xmlns="" id="{00000000-0008-0000-0700-0000B1020000}"/>
            </a:ext>
          </a:extLst>
        </xdr:cNvPr>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90" name="直線コネクタ 689">
          <a:extLst>
            <a:ext uri="{FF2B5EF4-FFF2-40B4-BE49-F238E27FC236}">
              <a16:creationId xmlns:a16="http://schemas.microsoft.com/office/drawing/2014/main" xmlns="" id="{00000000-0008-0000-0700-0000B2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91" name="テキスト ボックス 690">
          <a:extLst>
            <a:ext uri="{FF2B5EF4-FFF2-40B4-BE49-F238E27FC236}">
              <a16:creationId xmlns:a16="http://schemas.microsoft.com/office/drawing/2014/main" xmlns="" id="{00000000-0008-0000-0700-0000B3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92" name="直線コネクタ 691">
          <a:extLst>
            <a:ext uri="{FF2B5EF4-FFF2-40B4-BE49-F238E27FC236}">
              <a16:creationId xmlns:a16="http://schemas.microsoft.com/office/drawing/2014/main" xmlns="" id="{00000000-0008-0000-0700-0000B4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93" name="テキスト ボックス 692">
          <a:extLst>
            <a:ext uri="{FF2B5EF4-FFF2-40B4-BE49-F238E27FC236}">
              <a16:creationId xmlns:a16="http://schemas.microsoft.com/office/drawing/2014/main" xmlns="" id="{00000000-0008-0000-0700-0000B5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4" name="直線コネクタ 693">
          <a:extLst>
            <a:ext uri="{FF2B5EF4-FFF2-40B4-BE49-F238E27FC236}">
              <a16:creationId xmlns:a16="http://schemas.microsoft.com/office/drawing/2014/main" xmlns="" id="{00000000-0008-0000-0700-0000B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5" name="テキスト ボックス 694">
          <a:extLst>
            <a:ext uri="{FF2B5EF4-FFF2-40B4-BE49-F238E27FC236}">
              <a16:creationId xmlns:a16="http://schemas.microsoft.com/office/drawing/2014/main" xmlns="" id="{00000000-0008-0000-0700-0000B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6" name="公債費グラフ枠">
          <a:extLst>
            <a:ext uri="{FF2B5EF4-FFF2-40B4-BE49-F238E27FC236}">
              <a16:creationId xmlns:a16="http://schemas.microsoft.com/office/drawing/2014/main" xmlns="" id="{00000000-0008-0000-0700-0000B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109120</xdr:rowOff>
    </xdr:from>
    <xdr:to>
      <xdr:col>85</xdr:col>
      <xdr:colOff>126364</xdr:colOff>
      <xdr:row>98</xdr:row>
      <xdr:rowOff>166325</xdr:rowOff>
    </xdr:to>
    <xdr:cxnSp macro="">
      <xdr:nvCxnSpPr>
        <xdr:cNvPr id="697" name="直線コネクタ 696">
          <a:extLst>
            <a:ext uri="{FF2B5EF4-FFF2-40B4-BE49-F238E27FC236}">
              <a16:creationId xmlns:a16="http://schemas.microsoft.com/office/drawing/2014/main" xmlns="" id="{00000000-0008-0000-0700-0000B9020000}"/>
            </a:ext>
          </a:extLst>
        </xdr:cNvPr>
        <xdr:cNvCxnSpPr/>
      </xdr:nvCxnSpPr>
      <xdr:spPr>
        <a:xfrm flipV="1">
          <a:off x="16317595" y="15368170"/>
          <a:ext cx="1269" cy="1600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170152</xdr:rowOff>
    </xdr:from>
    <xdr:ext cx="534377" cy="259045"/>
    <xdr:sp macro="" textlink="">
      <xdr:nvSpPr>
        <xdr:cNvPr id="698" name="公債費最小値テキスト">
          <a:extLst>
            <a:ext uri="{FF2B5EF4-FFF2-40B4-BE49-F238E27FC236}">
              <a16:creationId xmlns:a16="http://schemas.microsoft.com/office/drawing/2014/main" xmlns="" id="{00000000-0008-0000-0700-0000BA020000}"/>
            </a:ext>
          </a:extLst>
        </xdr:cNvPr>
        <xdr:cNvSpPr txBox="1"/>
      </xdr:nvSpPr>
      <xdr:spPr>
        <a:xfrm>
          <a:off x="16370300" y="169722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166325</xdr:rowOff>
    </xdr:from>
    <xdr:to>
      <xdr:col>86</xdr:col>
      <xdr:colOff>25400</xdr:colOff>
      <xdr:row>98</xdr:row>
      <xdr:rowOff>166325</xdr:rowOff>
    </xdr:to>
    <xdr:cxnSp macro="">
      <xdr:nvCxnSpPr>
        <xdr:cNvPr id="699" name="直線コネクタ 698">
          <a:extLst>
            <a:ext uri="{FF2B5EF4-FFF2-40B4-BE49-F238E27FC236}">
              <a16:creationId xmlns:a16="http://schemas.microsoft.com/office/drawing/2014/main" xmlns="" id="{00000000-0008-0000-0700-0000BB020000}"/>
            </a:ext>
          </a:extLst>
        </xdr:cNvPr>
        <xdr:cNvCxnSpPr/>
      </xdr:nvCxnSpPr>
      <xdr:spPr>
        <a:xfrm>
          <a:off x="16230600" y="16968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55797</xdr:rowOff>
    </xdr:from>
    <xdr:ext cx="599010" cy="259045"/>
    <xdr:sp macro="" textlink="">
      <xdr:nvSpPr>
        <xdr:cNvPr id="700" name="公債費最大値テキスト">
          <a:extLst>
            <a:ext uri="{FF2B5EF4-FFF2-40B4-BE49-F238E27FC236}">
              <a16:creationId xmlns:a16="http://schemas.microsoft.com/office/drawing/2014/main" xmlns="" id="{00000000-0008-0000-0700-0000BC020000}"/>
            </a:ext>
          </a:extLst>
        </xdr:cNvPr>
        <xdr:cNvSpPr txBox="1"/>
      </xdr:nvSpPr>
      <xdr:spPr>
        <a:xfrm>
          <a:off x="16370300" y="15143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521,864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109120</xdr:rowOff>
    </xdr:from>
    <xdr:to>
      <xdr:col>86</xdr:col>
      <xdr:colOff>25400</xdr:colOff>
      <xdr:row>89</xdr:row>
      <xdr:rowOff>109120</xdr:rowOff>
    </xdr:to>
    <xdr:cxnSp macro="">
      <xdr:nvCxnSpPr>
        <xdr:cNvPr id="701" name="直線コネクタ 700">
          <a:extLst>
            <a:ext uri="{FF2B5EF4-FFF2-40B4-BE49-F238E27FC236}">
              <a16:creationId xmlns:a16="http://schemas.microsoft.com/office/drawing/2014/main" xmlns="" id="{00000000-0008-0000-0700-0000BD020000}"/>
            </a:ext>
          </a:extLst>
        </xdr:cNvPr>
        <xdr:cNvCxnSpPr/>
      </xdr:nvCxnSpPr>
      <xdr:spPr>
        <a:xfrm>
          <a:off x="16230600" y="15368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165388</xdr:rowOff>
    </xdr:from>
    <xdr:to>
      <xdr:col>85</xdr:col>
      <xdr:colOff>127000</xdr:colOff>
      <xdr:row>98</xdr:row>
      <xdr:rowOff>14988</xdr:rowOff>
    </xdr:to>
    <xdr:cxnSp macro="">
      <xdr:nvCxnSpPr>
        <xdr:cNvPr id="702" name="直線コネクタ 701">
          <a:extLst>
            <a:ext uri="{FF2B5EF4-FFF2-40B4-BE49-F238E27FC236}">
              <a16:creationId xmlns:a16="http://schemas.microsoft.com/office/drawing/2014/main" xmlns="" id="{00000000-0008-0000-0700-0000BE020000}"/>
            </a:ext>
          </a:extLst>
        </xdr:cNvPr>
        <xdr:cNvCxnSpPr/>
      </xdr:nvCxnSpPr>
      <xdr:spPr>
        <a:xfrm flipV="1">
          <a:off x="15481300" y="16796038"/>
          <a:ext cx="838200" cy="21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116127</xdr:rowOff>
    </xdr:from>
    <xdr:ext cx="534377" cy="259045"/>
    <xdr:sp macro="" textlink="">
      <xdr:nvSpPr>
        <xdr:cNvPr id="703" name="公債費平均値テキスト">
          <a:extLst>
            <a:ext uri="{FF2B5EF4-FFF2-40B4-BE49-F238E27FC236}">
              <a16:creationId xmlns:a16="http://schemas.microsoft.com/office/drawing/2014/main" xmlns="" id="{00000000-0008-0000-0700-0000BF020000}"/>
            </a:ext>
          </a:extLst>
        </xdr:cNvPr>
        <xdr:cNvSpPr txBox="1"/>
      </xdr:nvSpPr>
      <xdr:spPr>
        <a:xfrm>
          <a:off x="16370300" y="167467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137700</xdr:rowOff>
    </xdr:from>
    <xdr:to>
      <xdr:col>85</xdr:col>
      <xdr:colOff>177800</xdr:colOff>
      <xdr:row>98</xdr:row>
      <xdr:rowOff>67850</xdr:rowOff>
    </xdr:to>
    <xdr:sp macro="" textlink="">
      <xdr:nvSpPr>
        <xdr:cNvPr id="704" name="フローチャート: 判断 703">
          <a:extLst>
            <a:ext uri="{FF2B5EF4-FFF2-40B4-BE49-F238E27FC236}">
              <a16:creationId xmlns:a16="http://schemas.microsoft.com/office/drawing/2014/main" xmlns="" id="{00000000-0008-0000-0700-0000C0020000}"/>
            </a:ext>
          </a:extLst>
        </xdr:cNvPr>
        <xdr:cNvSpPr/>
      </xdr:nvSpPr>
      <xdr:spPr>
        <a:xfrm>
          <a:off x="16268700" y="16768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14988</xdr:rowOff>
    </xdr:from>
    <xdr:to>
      <xdr:col>81</xdr:col>
      <xdr:colOff>50800</xdr:colOff>
      <xdr:row>98</xdr:row>
      <xdr:rowOff>15873</xdr:rowOff>
    </xdr:to>
    <xdr:cxnSp macro="">
      <xdr:nvCxnSpPr>
        <xdr:cNvPr id="705" name="直線コネクタ 704">
          <a:extLst>
            <a:ext uri="{FF2B5EF4-FFF2-40B4-BE49-F238E27FC236}">
              <a16:creationId xmlns:a16="http://schemas.microsoft.com/office/drawing/2014/main" xmlns="" id="{00000000-0008-0000-0700-0000C1020000}"/>
            </a:ext>
          </a:extLst>
        </xdr:cNvPr>
        <xdr:cNvCxnSpPr/>
      </xdr:nvCxnSpPr>
      <xdr:spPr>
        <a:xfrm flipV="1">
          <a:off x="14592300" y="16817088"/>
          <a:ext cx="889000" cy="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145941</xdr:rowOff>
    </xdr:from>
    <xdr:to>
      <xdr:col>81</xdr:col>
      <xdr:colOff>101600</xdr:colOff>
      <xdr:row>98</xdr:row>
      <xdr:rowOff>76091</xdr:rowOff>
    </xdr:to>
    <xdr:sp macro="" textlink="">
      <xdr:nvSpPr>
        <xdr:cNvPr id="706" name="フローチャート: 判断 705">
          <a:extLst>
            <a:ext uri="{FF2B5EF4-FFF2-40B4-BE49-F238E27FC236}">
              <a16:creationId xmlns:a16="http://schemas.microsoft.com/office/drawing/2014/main" xmlns="" id="{00000000-0008-0000-0700-0000C2020000}"/>
            </a:ext>
          </a:extLst>
        </xdr:cNvPr>
        <xdr:cNvSpPr/>
      </xdr:nvSpPr>
      <xdr:spPr>
        <a:xfrm>
          <a:off x="15430500" y="16776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67218</xdr:rowOff>
    </xdr:from>
    <xdr:ext cx="534377" cy="259045"/>
    <xdr:sp macro="" textlink="">
      <xdr:nvSpPr>
        <xdr:cNvPr id="707" name="テキスト ボックス 706">
          <a:extLst>
            <a:ext uri="{FF2B5EF4-FFF2-40B4-BE49-F238E27FC236}">
              <a16:creationId xmlns:a16="http://schemas.microsoft.com/office/drawing/2014/main" xmlns="" id="{00000000-0008-0000-0700-0000C3020000}"/>
            </a:ext>
          </a:extLst>
        </xdr:cNvPr>
        <xdr:cNvSpPr txBox="1"/>
      </xdr:nvSpPr>
      <xdr:spPr>
        <a:xfrm>
          <a:off x="15214111" y="16869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12866</xdr:rowOff>
    </xdr:from>
    <xdr:to>
      <xdr:col>76</xdr:col>
      <xdr:colOff>114300</xdr:colOff>
      <xdr:row>98</xdr:row>
      <xdr:rowOff>15873</xdr:rowOff>
    </xdr:to>
    <xdr:cxnSp macro="">
      <xdr:nvCxnSpPr>
        <xdr:cNvPr id="708" name="直線コネクタ 707">
          <a:extLst>
            <a:ext uri="{FF2B5EF4-FFF2-40B4-BE49-F238E27FC236}">
              <a16:creationId xmlns:a16="http://schemas.microsoft.com/office/drawing/2014/main" xmlns="" id="{00000000-0008-0000-0700-0000C4020000}"/>
            </a:ext>
          </a:extLst>
        </xdr:cNvPr>
        <xdr:cNvCxnSpPr/>
      </xdr:nvCxnSpPr>
      <xdr:spPr>
        <a:xfrm>
          <a:off x="13703300" y="16814966"/>
          <a:ext cx="889000" cy="3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160686</xdr:rowOff>
    </xdr:from>
    <xdr:to>
      <xdr:col>76</xdr:col>
      <xdr:colOff>165100</xdr:colOff>
      <xdr:row>98</xdr:row>
      <xdr:rowOff>90836</xdr:rowOff>
    </xdr:to>
    <xdr:sp macro="" textlink="">
      <xdr:nvSpPr>
        <xdr:cNvPr id="709" name="フローチャート: 判断 708">
          <a:extLst>
            <a:ext uri="{FF2B5EF4-FFF2-40B4-BE49-F238E27FC236}">
              <a16:creationId xmlns:a16="http://schemas.microsoft.com/office/drawing/2014/main" xmlns="" id="{00000000-0008-0000-0700-0000C5020000}"/>
            </a:ext>
          </a:extLst>
        </xdr:cNvPr>
        <xdr:cNvSpPr/>
      </xdr:nvSpPr>
      <xdr:spPr>
        <a:xfrm>
          <a:off x="14541500" y="1679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81963</xdr:rowOff>
    </xdr:from>
    <xdr:ext cx="534377" cy="259045"/>
    <xdr:sp macro="" textlink="">
      <xdr:nvSpPr>
        <xdr:cNvPr id="710" name="テキスト ボックス 709">
          <a:extLst>
            <a:ext uri="{FF2B5EF4-FFF2-40B4-BE49-F238E27FC236}">
              <a16:creationId xmlns:a16="http://schemas.microsoft.com/office/drawing/2014/main" xmlns="" id="{00000000-0008-0000-0700-0000C6020000}"/>
            </a:ext>
          </a:extLst>
        </xdr:cNvPr>
        <xdr:cNvSpPr txBox="1"/>
      </xdr:nvSpPr>
      <xdr:spPr>
        <a:xfrm>
          <a:off x="14325111" y="16884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12866</xdr:rowOff>
    </xdr:from>
    <xdr:to>
      <xdr:col>71</xdr:col>
      <xdr:colOff>177800</xdr:colOff>
      <xdr:row>98</xdr:row>
      <xdr:rowOff>14388</xdr:rowOff>
    </xdr:to>
    <xdr:cxnSp macro="">
      <xdr:nvCxnSpPr>
        <xdr:cNvPr id="711" name="直線コネクタ 710">
          <a:extLst>
            <a:ext uri="{FF2B5EF4-FFF2-40B4-BE49-F238E27FC236}">
              <a16:creationId xmlns:a16="http://schemas.microsoft.com/office/drawing/2014/main" xmlns="" id="{00000000-0008-0000-0700-0000C7020000}"/>
            </a:ext>
          </a:extLst>
        </xdr:cNvPr>
        <xdr:cNvCxnSpPr/>
      </xdr:nvCxnSpPr>
      <xdr:spPr>
        <a:xfrm flipV="1">
          <a:off x="12814300" y="16814966"/>
          <a:ext cx="889000" cy="1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165060</xdr:rowOff>
    </xdr:from>
    <xdr:to>
      <xdr:col>72</xdr:col>
      <xdr:colOff>38100</xdr:colOff>
      <xdr:row>98</xdr:row>
      <xdr:rowOff>95210</xdr:rowOff>
    </xdr:to>
    <xdr:sp macro="" textlink="">
      <xdr:nvSpPr>
        <xdr:cNvPr id="712" name="フローチャート: 判断 711">
          <a:extLst>
            <a:ext uri="{FF2B5EF4-FFF2-40B4-BE49-F238E27FC236}">
              <a16:creationId xmlns:a16="http://schemas.microsoft.com/office/drawing/2014/main" xmlns="" id="{00000000-0008-0000-0700-0000C8020000}"/>
            </a:ext>
          </a:extLst>
        </xdr:cNvPr>
        <xdr:cNvSpPr/>
      </xdr:nvSpPr>
      <xdr:spPr>
        <a:xfrm>
          <a:off x="13652500" y="1679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86337</xdr:rowOff>
    </xdr:from>
    <xdr:ext cx="534377" cy="259045"/>
    <xdr:sp macro="" textlink="">
      <xdr:nvSpPr>
        <xdr:cNvPr id="713" name="テキスト ボックス 712">
          <a:extLst>
            <a:ext uri="{FF2B5EF4-FFF2-40B4-BE49-F238E27FC236}">
              <a16:creationId xmlns:a16="http://schemas.microsoft.com/office/drawing/2014/main" xmlns="" id="{00000000-0008-0000-0700-0000C9020000}"/>
            </a:ext>
          </a:extLst>
        </xdr:cNvPr>
        <xdr:cNvSpPr txBox="1"/>
      </xdr:nvSpPr>
      <xdr:spPr>
        <a:xfrm>
          <a:off x="13436111" y="16888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162902</xdr:rowOff>
    </xdr:from>
    <xdr:to>
      <xdr:col>67</xdr:col>
      <xdr:colOff>101600</xdr:colOff>
      <xdr:row>98</xdr:row>
      <xdr:rowOff>93052</xdr:rowOff>
    </xdr:to>
    <xdr:sp macro="" textlink="">
      <xdr:nvSpPr>
        <xdr:cNvPr id="714" name="フローチャート: 判断 713">
          <a:extLst>
            <a:ext uri="{FF2B5EF4-FFF2-40B4-BE49-F238E27FC236}">
              <a16:creationId xmlns:a16="http://schemas.microsoft.com/office/drawing/2014/main" xmlns="" id="{00000000-0008-0000-0700-0000CA020000}"/>
            </a:ext>
          </a:extLst>
        </xdr:cNvPr>
        <xdr:cNvSpPr/>
      </xdr:nvSpPr>
      <xdr:spPr>
        <a:xfrm>
          <a:off x="12763500" y="1679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84179</xdr:rowOff>
    </xdr:from>
    <xdr:ext cx="534377" cy="259045"/>
    <xdr:sp macro="" textlink="">
      <xdr:nvSpPr>
        <xdr:cNvPr id="715" name="テキスト ボックス 714">
          <a:extLst>
            <a:ext uri="{FF2B5EF4-FFF2-40B4-BE49-F238E27FC236}">
              <a16:creationId xmlns:a16="http://schemas.microsoft.com/office/drawing/2014/main" xmlns="" id="{00000000-0008-0000-0700-0000CB020000}"/>
            </a:ext>
          </a:extLst>
        </xdr:cNvPr>
        <xdr:cNvSpPr txBox="1"/>
      </xdr:nvSpPr>
      <xdr:spPr>
        <a:xfrm>
          <a:off x="12547111" y="16886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xmlns="" id="{00000000-0008-0000-0700-0000C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xmlns="" id="{00000000-0008-0000-0700-0000C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8" name="テキスト ボックス 717">
          <a:extLst>
            <a:ext uri="{FF2B5EF4-FFF2-40B4-BE49-F238E27FC236}">
              <a16:creationId xmlns:a16="http://schemas.microsoft.com/office/drawing/2014/main" xmlns="" id="{00000000-0008-0000-0700-0000C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9" name="テキスト ボックス 718">
          <a:extLst>
            <a:ext uri="{FF2B5EF4-FFF2-40B4-BE49-F238E27FC236}">
              <a16:creationId xmlns:a16="http://schemas.microsoft.com/office/drawing/2014/main" xmlns="" id="{00000000-0008-0000-0700-0000C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20" name="テキスト ボックス 719">
          <a:extLst>
            <a:ext uri="{FF2B5EF4-FFF2-40B4-BE49-F238E27FC236}">
              <a16:creationId xmlns:a16="http://schemas.microsoft.com/office/drawing/2014/main" xmlns="" id="{00000000-0008-0000-0700-0000D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114588</xdr:rowOff>
    </xdr:from>
    <xdr:to>
      <xdr:col>85</xdr:col>
      <xdr:colOff>177800</xdr:colOff>
      <xdr:row>98</xdr:row>
      <xdr:rowOff>44738</xdr:rowOff>
    </xdr:to>
    <xdr:sp macro="" textlink="">
      <xdr:nvSpPr>
        <xdr:cNvPr id="721" name="楕円 720">
          <a:extLst>
            <a:ext uri="{FF2B5EF4-FFF2-40B4-BE49-F238E27FC236}">
              <a16:creationId xmlns:a16="http://schemas.microsoft.com/office/drawing/2014/main" xmlns="" id="{00000000-0008-0000-0700-0000D1020000}"/>
            </a:ext>
          </a:extLst>
        </xdr:cNvPr>
        <xdr:cNvSpPr/>
      </xdr:nvSpPr>
      <xdr:spPr>
        <a:xfrm>
          <a:off x="16268700" y="16745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137465</xdr:rowOff>
    </xdr:from>
    <xdr:ext cx="534377" cy="259045"/>
    <xdr:sp macro="" textlink="">
      <xdr:nvSpPr>
        <xdr:cNvPr id="722" name="公債費該当値テキスト">
          <a:extLst>
            <a:ext uri="{FF2B5EF4-FFF2-40B4-BE49-F238E27FC236}">
              <a16:creationId xmlns:a16="http://schemas.microsoft.com/office/drawing/2014/main" xmlns="" id="{00000000-0008-0000-0700-0000D2020000}"/>
            </a:ext>
          </a:extLst>
        </xdr:cNvPr>
        <xdr:cNvSpPr txBox="1"/>
      </xdr:nvSpPr>
      <xdr:spPr>
        <a:xfrm>
          <a:off x="16370300" y="16596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135638</xdr:rowOff>
    </xdr:from>
    <xdr:to>
      <xdr:col>81</xdr:col>
      <xdr:colOff>101600</xdr:colOff>
      <xdr:row>98</xdr:row>
      <xdr:rowOff>65788</xdr:rowOff>
    </xdr:to>
    <xdr:sp macro="" textlink="">
      <xdr:nvSpPr>
        <xdr:cNvPr id="723" name="楕円 722">
          <a:extLst>
            <a:ext uri="{FF2B5EF4-FFF2-40B4-BE49-F238E27FC236}">
              <a16:creationId xmlns:a16="http://schemas.microsoft.com/office/drawing/2014/main" xmlns="" id="{00000000-0008-0000-0700-0000D3020000}"/>
            </a:ext>
          </a:extLst>
        </xdr:cNvPr>
        <xdr:cNvSpPr/>
      </xdr:nvSpPr>
      <xdr:spPr>
        <a:xfrm>
          <a:off x="15430500" y="1676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82315</xdr:rowOff>
    </xdr:from>
    <xdr:ext cx="534377" cy="259045"/>
    <xdr:sp macro="" textlink="">
      <xdr:nvSpPr>
        <xdr:cNvPr id="724" name="テキスト ボックス 723">
          <a:extLst>
            <a:ext uri="{FF2B5EF4-FFF2-40B4-BE49-F238E27FC236}">
              <a16:creationId xmlns:a16="http://schemas.microsoft.com/office/drawing/2014/main" xmlns="" id="{00000000-0008-0000-0700-0000D4020000}"/>
            </a:ext>
          </a:extLst>
        </xdr:cNvPr>
        <xdr:cNvSpPr txBox="1"/>
      </xdr:nvSpPr>
      <xdr:spPr>
        <a:xfrm>
          <a:off x="15214111" y="16541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136523</xdr:rowOff>
    </xdr:from>
    <xdr:to>
      <xdr:col>76</xdr:col>
      <xdr:colOff>165100</xdr:colOff>
      <xdr:row>98</xdr:row>
      <xdr:rowOff>66673</xdr:rowOff>
    </xdr:to>
    <xdr:sp macro="" textlink="">
      <xdr:nvSpPr>
        <xdr:cNvPr id="725" name="楕円 724">
          <a:extLst>
            <a:ext uri="{FF2B5EF4-FFF2-40B4-BE49-F238E27FC236}">
              <a16:creationId xmlns:a16="http://schemas.microsoft.com/office/drawing/2014/main" xmlns="" id="{00000000-0008-0000-0700-0000D5020000}"/>
            </a:ext>
          </a:extLst>
        </xdr:cNvPr>
        <xdr:cNvSpPr/>
      </xdr:nvSpPr>
      <xdr:spPr>
        <a:xfrm>
          <a:off x="14541500" y="16767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83200</xdr:rowOff>
    </xdr:from>
    <xdr:ext cx="534377" cy="259045"/>
    <xdr:sp macro="" textlink="">
      <xdr:nvSpPr>
        <xdr:cNvPr id="726" name="テキスト ボックス 725">
          <a:extLst>
            <a:ext uri="{FF2B5EF4-FFF2-40B4-BE49-F238E27FC236}">
              <a16:creationId xmlns:a16="http://schemas.microsoft.com/office/drawing/2014/main" xmlns="" id="{00000000-0008-0000-0700-0000D6020000}"/>
            </a:ext>
          </a:extLst>
        </xdr:cNvPr>
        <xdr:cNvSpPr txBox="1"/>
      </xdr:nvSpPr>
      <xdr:spPr>
        <a:xfrm>
          <a:off x="14325111" y="16542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133516</xdr:rowOff>
    </xdr:from>
    <xdr:to>
      <xdr:col>72</xdr:col>
      <xdr:colOff>38100</xdr:colOff>
      <xdr:row>98</xdr:row>
      <xdr:rowOff>63666</xdr:rowOff>
    </xdr:to>
    <xdr:sp macro="" textlink="">
      <xdr:nvSpPr>
        <xdr:cNvPr id="727" name="楕円 726">
          <a:extLst>
            <a:ext uri="{FF2B5EF4-FFF2-40B4-BE49-F238E27FC236}">
              <a16:creationId xmlns:a16="http://schemas.microsoft.com/office/drawing/2014/main" xmlns="" id="{00000000-0008-0000-0700-0000D7020000}"/>
            </a:ext>
          </a:extLst>
        </xdr:cNvPr>
        <xdr:cNvSpPr/>
      </xdr:nvSpPr>
      <xdr:spPr>
        <a:xfrm>
          <a:off x="13652500" y="16764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80193</xdr:rowOff>
    </xdr:from>
    <xdr:ext cx="534377" cy="259045"/>
    <xdr:sp macro="" textlink="">
      <xdr:nvSpPr>
        <xdr:cNvPr id="728" name="テキスト ボックス 727">
          <a:extLst>
            <a:ext uri="{FF2B5EF4-FFF2-40B4-BE49-F238E27FC236}">
              <a16:creationId xmlns:a16="http://schemas.microsoft.com/office/drawing/2014/main" xmlns="" id="{00000000-0008-0000-0700-0000D8020000}"/>
            </a:ext>
          </a:extLst>
        </xdr:cNvPr>
        <xdr:cNvSpPr txBox="1"/>
      </xdr:nvSpPr>
      <xdr:spPr>
        <a:xfrm>
          <a:off x="13436111" y="16539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135038</xdr:rowOff>
    </xdr:from>
    <xdr:to>
      <xdr:col>67</xdr:col>
      <xdr:colOff>101600</xdr:colOff>
      <xdr:row>98</xdr:row>
      <xdr:rowOff>65188</xdr:rowOff>
    </xdr:to>
    <xdr:sp macro="" textlink="">
      <xdr:nvSpPr>
        <xdr:cNvPr id="729" name="楕円 728">
          <a:extLst>
            <a:ext uri="{FF2B5EF4-FFF2-40B4-BE49-F238E27FC236}">
              <a16:creationId xmlns:a16="http://schemas.microsoft.com/office/drawing/2014/main" xmlns="" id="{00000000-0008-0000-0700-0000D9020000}"/>
            </a:ext>
          </a:extLst>
        </xdr:cNvPr>
        <xdr:cNvSpPr/>
      </xdr:nvSpPr>
      <xdr:spPr>
        <a:xfrm>
          <a:off x="12763500" y="16765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81715</xdr:rowOff>
    </xdr:from>
    <xdr:ext cx="534377" cy="259045"/>
    <xdr:sp macro="" textlink="">
      <xdr:nvSpPr>
        <xdr:cNvPr id="730" name="テキスト ボックス 729">
          <a:extLst>
            <a:ext uri="{FF2B5EF4-FFF2-40B4-BE49-F238E27FC236}">
              <a16:creationId xmlns:a16="http://schemas.microsoft.com/office/drawing/2014/main" xmlns="" id="{00000000-0008-0000-0700-0000DA020000}"/>
            </a:ext>
          </a:extLst>
        </xdr:cNvPr>
        <xdr:cNvSpPr txBox="1"/>
      </xdr:nvSpPr>
      <xdr:spPr>
        <a:xfrm>
          <a:off x="12547111" y="16540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1" name="正方形/長方形 730">
          <a:extLst>
            <a:ext uri="{FF2B5EF4-FFF2-40B4-BE49-F238E27FC236}">
              <a16:creationId xmlns:a16="http://schemas.microsoft.com/office/drawing/2014/main" xmlns="" id="{00000000-0008-0000-0700-0000D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2" name="正方形/長方形 731">
          <a:extLst>
            <a:ext uri="{FF2B5EF4-FFF2-40B4-BE49-F238E27FC236}">
              <a16:creationId xmlns:a16="http://schemas.microsoft.com/office/drawing/2014/main" xmlns="" id="{00000000-0008-0000-0700-0000D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3" name="正方形/長方形 732">
          <a:extLst>
            <a:ext uri="{FF2B5EF4-FFF2-40B4-BE49-F238E27FC236}">
              <a16:creationId xmlns:a16="http://schemas.microsoft.com/office/drawing/2014/main" xmlns="" id="{00000000-0008-0000-0700-0000D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4" name="正方形/長方形 733">
          <a:extLst>
            <a:ext uri="{FF2B5EF4-FFF2-40B4-BE49-F238E27FC236}">
              <a16:creationId xmlns:a16="http://schemas.microsoft.com/office/drawing/2014/main" xmlns="" id="{00000000-0008-0000-0700-0000D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5" name="正方形/長方形 734">
          <a:extLst>
            <a:ext uri="{FF2B5EF4-FFF2-40B4-BE49-F238E27FC236}">
              <a16:creationId xmlns:a16="http://schemas.microsoft.com/office/drawing/2014/main" xmlns="" id="{00000000-0008-0000-0700-0000D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6" name="正方形/長方形 735">
          <a:extLst>
            <a:ext uri="{FF2B5EF4-FFF2-40B4-BE49-F238E27FC236}">
              <a16:creationId xmlns:a16="http://schemas.microsoft.com/office/drawing/2014/main" xmlns="" id="{00000000-0008-0000-0700-0000E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7" name="正方形/長方形 736">
          <a:extLst>
            <a:ext uri="{FF2B5EF4-FFF2-40B4-BE49-F238E27FC236}">
              <a16:creationId xmlns:a16="http://schemas.microsoft.com/office/drawing/2014/main" xmlns="" id="{00000000-0008-0000-0700-0000E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8" name="正方形/長方形 737">
          <a:extLst>
            <a:ext uri="{FF2B5EF4-FFF2-40B4-BE49-F238E27FC236}">
              <a16:creationId xmlns:a16="http://schemas.microsoft.com/office/drawing/2014/main" xmlns="" id="{00000000-0008-0000-0700-0000E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9" name="テキスト ボックス 738">
          <a:extLst>
            <a:ext uri="{FF2B5EF4-FFF2-40B4-BE49-F238E27FC236}">
              <a16:creationId xmlns:a16="http://schemas.microsoft.com/office/drawing/2014/main" xmlns="" id="{00000000-0008-0000-0700-0000E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40" name="直線コネクタ 739">
          <a:extLst>
            <a:ext uri="{FF2B5EF4-FFF2-40B4-BE49-F238E27FC236}">
              <a16:creationId xmlns:a16="http://schemas.microsoft.com/office/drawing/2014/main" xmlns="" id="{00000000-0008-0000-0700-0000E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41" name="直線コネクタ 740">
          <a:extLst>
            <a:ext uri="{FF2B5EF4-FFF2-40B4-BE49-F238E27FC236}">
              <a16:creationId xmlns:a16="http://schemas.microsoft.com/office/drawing/2014/main" xmlns="" id="{00000000-0008-0000-0700-0000E5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42" name="テキスト ボックス 741">
          <a:extLst>
            <a:ext uri="{FF2B5EF4-FFF2-40B4-BE49-F238E27FC236}">
              <a16:creationId xmlns:a16="http://schemas.microsoft.com/office/drawing/2014/main" xmlns="" id="{00000000-0008-0000-0700-0000E6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3" name="直線コネクタ 742">
          <a:extLst>
            <a:ext uri="{FF2B5EF4-FFF2-40B4-BE49-F238E27FC236}">
              <a16:creationId xmlns:a16="http://schemas.microsoft.com/office/drawing/2014/main" xmlns="" id="{00000000-0008-0000-0700-0000E7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44" name="テキスト ボックス 743">
          <a:extLst>
            <a:ext uri="{FF2B5EF4-FFF2-40B4-BE49-F238E27FC236}">
              <a16:creationId xmlns:a16="http://schemas.microsoft.com/office/drawing/2014/main" xmlns="" id="{00000000-0008-0000-0700-0000E8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5" name="直線コネクタ 744">
          <a:extLst>
            <a:ext uri="{FF2B5EF4-FFF2-40B4-BE49-F238E27FC236}">
              <a16:creationId xmlns:a16="http://schemas.microsoft.com/office/drawing/2014/main" xmlns="" id="{00000000-0008-0000-0700-0000E9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46" name="テキスト ボックス 745">
          <a:extLst>
            <a:ext uri="{FF2B5EF4-FFF2-40B4-BE49-F238E27FC236}">
              <a16:creationId xmlns:a16="http://schemas.microsoft.com/office/drawing/2014/main" xmlns="" id="{00000000-0008-0000-0700-0000EA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7" name="直線コネクタ 746">
          <a:extLst>
            <a:ext uri="{FF2B5EF4-FFF2-40B4-BE49-F238E27FC236}">
              <a16:creationId xmlns:a16="http://schemas.microsoft.com/office/drawing/2014/main" xmlns="" id="{00000000-0008-0000-0700-0000EB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48" name="テキスト ボックス 747">
          <a:extLst>
            <a:ext uri="{FF2B5EF4-FFF2-40B4-BE49-F238E27FC236}">
              <a16:creationId xmlns:a16="http://schemas.microsoft.com/office/drawing/2014/main" xmlns="" id="{00000000-0008-0000-0700-0000EC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9" name="直線コネクタ 748">
          <a:extLst>
            <a:ext uri="{FF2B5EF4-FFF2-40B4-BE49-F238E27FC236}">
              <a16:creationId xmlns:a16="http://schemas.microsoft.com/office/drawing/2014/main" xmlns="" id="{00000000-0008-0000-0700-0000E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50" name="テキスト ボックス 749">
          <a:extLst>
            <a:ext uri="{FF2B5EF4-FFF2-40B4-BE49-F238E27FC236}">
              <a16:creationId xmlns:a16="http://schemas.microsoft.com/office/drawing/2014/main" xmlns="" id="{00000000-0008-0000-0700-0000EE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1" name="諸支出金グラフ枠">
          <a:extLst>
            <a:ext uri="{FF2B5EF4-FFF2-40B4-BE49-F238E27FC236}">
              <a16:creationId xmlns:a16="http://schemas.microsoft.com/office/drawing/2014/main" xmlns="" id="{00000000-0008-0000-0700-0000E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2906</xdr:rowOff>
    </xdr:from>
    <xdr:to>
      <xdr:col>116</xdr:col>
      <xdr:colOff>62864</xdr:colOff>
      <xdr:row>38</xdr:row>
      <xdr:rowOff>139700</xdr:rowOff>
    </xdr:to>
    <xdr:cxnSp macro="">
      <xdr:nvCxnSpPr>
        <xdr:cNvPr id="752" name="直線コネクタ 751">
          <a:extLst>
            <a:ext uri="{FF2B5EF4-FFF2-40B4-BE49-F238E27FC236}">
              <a16:creationId xmlns:a16="http://schemas.microsoft.com/office/drawing/2014/main" xmlns="" id="{00000000-0008-0000-0700-0000F0020000}"/>
            </a:ext>
          </a:extLst>
        </xdr:cNvPr>
        <xdr:cNvCxnSpPr/>
      </xdr:nvCxnSpPr>
      <xdr:spPr>
        <a:xfrm flipV="1">
          <a:off x="22159595" y="5146406"/>
          <a:ext cx="1269" cy="15083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10167</xdr:rowOff>
    </xdr:from>
    <xdr:ext cx="249299" cy="259045"/>
    <xdr:sp macro="" textlink="">
      <xdr:nvSpPr>
        <xdr:cNvPr id="753" name="諸支出金最小値テキスト">
          <a:extLst>
            <a:ext uri="{FF2B5EF4-FFF2-40B4-BE49-F238E27FC236}">
              <a16:creationId xmlns:a16="http://schemas.microsoft.com/office/drawing/2014/main" xmlns="" id="{00000000-0008-0000-0700-0000F1020000}"/>
            </a:ext>
          </a:extLst>
        </xdr:cNvPr>
        <xdr:cNvSpPr txBox="1"/>
      </xdr:nvSpPr>
      <xdr:spPr>
        <a:xfrm>
          <a:off x="22212300" y="66967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4" name="直線コネクタ 753">
          <a:extLst>
            <a:ext uri="{FF2B5EF4-FFF2-40B4-BE49-F238E27FC236}">
              <a16:creationId xmlns:a16="http://schemas.microsoft.com/office/drawing/2014/main" xmlns="" id="{00000000-0008-0000-0700-0000F2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121033</xdr:rowOff>
    </xdr:from>
    <xdr:ext cx="534377" cy="259045"/>
    <xdr:sp macro="" textlink="">
      <xdr:nvSpPr>
        <xdr:cNvPr id="755" name="諸支出金最大値テキスト">
          <a:extLst>
            <a:ext uri="{FF2B5EF4-FFF2-40B4-BE49-F238E27FC236}">
              <a16:creationId xmlns:a16="http://schemas.microsoft.com/office/drawing/2014/main" xmlns="" id="{00000000-0008-0000-0700-0000F3020000}"/>
            </a:ext>
          </a:extLst>
        </xdr:cNvPr>
        <xdr:cNvSpPr txBox="1"/>
      </xdr:nvSpPr>
      <xdr:spPr>
        <a:xfrm>
          <a:off x="22212300" y="4921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16,496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2906</xdr:rowOff>
    </xdr:from>
    <xdr:to>
      <xdr:col>116</xdr:col>
      <xdr:colOff>152400</xdr:colOff>
      <xdr:row>30</xdr:row>
      <xdr:rowOff>2906</xdr:rowOff>
    </xdr:to>
    <xdr:cxnSp macro="">
      <xdr:nvCxnSpPr>
        <xdr:cNvPr id="756" name="直線コネクタ 755">
          <a:extLst>
            <a:ext uri="{FF2B5EF4-FFF2-40B4-BE49-F238E27FC236}">
              <a16:creationId xmlns:a16="http://schemas.microsoft.com/office/drawing/2014/main" xmlns="" id="{00000000-0008-0000-0700-0000F4020000}"/>
            </a:ext>
          </a:extLst>
        </xdr:cNvPr>
        <xdr:cNvCxnSpPr/>
      </xdr:nvCxnSpPr>
      <xdr:spPr>
        <a:xfrm>
          <a:off x="22072600" y="51464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7" name="直線コネクタ 756">
          <a:extLst>
            <a:ext uri="{FF2B5EF4-FFF2-40B4-BE49-F238E27FC236}">
              <a16:creationId xmlns:a16="http://schemas.microsoft.com/office/drawing/2014/main" xmlns="" id="{00000000-0008-0000-0700-0000F5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99067</xdr:rowOff>
    </xdr:from>
    <xdr:ext cx="378565" cy="259045"/>
    <xdr:sp macro="" textlink="">
      <xdr:nvSpPr>
        <xdr:cNvPr id="758" name="諸支出金平均値テキスト">
          <a:extLst>
            <a:ext uri="{FF2B5EF4-FFF2-40B4-BE49-F238E27FC236}">
              <a16:creationId xmlns:a16="http://schemas.microsoft.com/office/drawing/2014/main" xmlns="" id="{00000000-0008-0000-0700-0000F6020000}"/>
            </a:ext>
          </a:extLst>
        </xdr:cNvPr>
        <xdr:cNvSpPr txBox="1"/>
      </xdr:nvSpPr>
      <xdr:spPr>
        <a:xfrm>
          <a:off x="22212300" y="644271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76190</xdr:rowOff>
    </xdr:from>
    <xdr:to>
      <xdr:col>116</xdr:col>
      <xdr:colOff>114300</xdr:colOff>
      <xdr:row>39</xdr:row>
      <xdr:rowOff>6340</xdr:rowOff>
    </xdr:to>
    <xdr:sp macro="" textlink="">
      <xdr:nvSpPr>
        <xdr:cNvPr id="759" name="フローチャート: 判断 758">
          <a:extLst>
            <a:ext uri="{FF2B5EF4-FFF2-40B4-BE49-F238E27FC236}">
              <a16:creationId xmlns:a16="http://schemas.microsoft.com/office/drawing/2014/main" xmlns="" id="{00000000-0008-0000-0700-0000F7020000}"/>
            </a:ext>
          </a:extLst>
        </xdr:cNvPr>
        <xdr:cNvSpPr/>
      </xdr:nvSpPr>
      <xdr:spPr>
        <a:xfrm>
          <a:off x="22110700" y="659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135768</xdr:rowOff>
    </xdr:from>
    <xdr:to>
      <xdr:col>111</xdr:col>
      <xdr:colOff>177800</xdr:colOff>
      <xdr:row>38</xdr:row>
      <xdr:rowOff>139700</xdr:rowOff>
    </xdr:to>
    <xdr:cxnSp macro="">
      <xdr:nvCxnSpPr>
        <xdr:cNvPr id="760" name="直線コネクタ 759">
          <a:extLst>
            <a:ext uri="{FF2B5EF4-FFF2-40B4-BE49-F238E27FC236}">
              <a16:creationId xmlns:a16="http://schemas.microsoft.com/office/drawing/2014/main" xmlns="" id="{00000000-0008-0000-0700-0000F8020000}"/>
            </a:ext>
          </a:extLst>
        </xdr:cNvPr>
        <xdr:cNvCxnSpPr/>
      </xdr:nvCxnSpPr>
      <xdr:spPr>
        <a:xfrm>
          <a:off x="20434300" y="6650868"/>
          <a:ext cx="889000" cy="3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83322</xdr:rowOff>
    </xdr:from>
    <xdr:to>
      <xdr:col>112</xdr:col>
      <xdr:colOff>38100</xdr:colOff>
      <xdr:row>39</xdr:row>
      <xdr:rowOff>13472</xdr:rowOff>
    </xdr:to>
    <xdr:sp macro="" textlink="">
      <xdr:nvSpPr>
        <xdr:cNvPr id="761" name="フローチャート: 判断 760">
          <a:extLst>
            <a:ext uri="{FF2B5EF4-FFF2-40B4-BE49-F238E27FC236}">
              <a16:creationId xmlns:a16="http://schemas.microsoft.com/office/drawing/2014/main" xmlns="" id="{00000000-0008-0000-0700-0000F9020000}"/>
            </a:ext>
          </a:extLst>
        </xdr:cNvPr>
        <xdr:cNvSpPr/>
      </xdr:nvSpPr>
      <xdr:spPr>
        <a:xfrm>
          <a:off x="21272500" y="6598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29999</xdr:rowOff>
    </xdr:from>
    <xdr:ext cx="313932" cy="259045"/>
    <xdr:sp macro="" textlink="">
      <xdr:nvSpPr>
        <xdr:cNvPr id="762" name="テキスト ボックス 761">
          <a:extLst>
            <a:ext uri="{FF2B5EF4-FFF2-40B4-BE49-F238E27FC236}">
              <a16:creationId xmlns:a16="http://schemas.microsoft.com/office/drawing/2014/main" xmlns="" id="{00000000-0008-0000-0700-0000FA020000}"/>
            </a:ext>
          </a:extLst>
        </xdr:cNvPr>
        <xdr:cNvSpPr txBox="1"/>
      </xdr:nvSpPr>
      <xdr:spPr>
        <a:xfrm>
          <a:off x="21166333" y="637364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97272</xdr:rowOff>
    </xdr:from>
    <xdr:to>
      <xdr:col>107</xdr:col>
      <xdr:colOff>50800</xdr:colOff>
      <xdr:row>38</xdr:row>
      <xdr:rowOff>135768</xdr:rowOff>
    </xdr:to>
    <xdr:cxnSp macro="">
      <xdr:nvCxnSpPr>
        <xdr:cNvPr id="763" name="直線コネクタ 762">
          <a:extLst>
            <a:ext uri="{FF2B5EF4-FFF2-40B4-BE49-F238E27FC236}">
              <a16:creationId xmlns:a16="http://schemas.microsoft.com/office/drawing/2014/main" xmlns="" id="{00000000-0008-0000-0700-0000FB020000}"/>
            </a:ext>
          </a:extLst>
        </xdr:cNvPr>
        <xdr:cNvCxnSpPr/>
      </xdr:nvCxnSpPr>
      <xdr:spPr>
        <a:xfrm>
          <a:off x="19545300" y="6612372"/>
          <a:ext cx="889000" cy="38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76556</xdr:rowOff>
    </xdr:from>
    <xdr:to>
      <xdr:col>107</xdr:col>
      <xdr:colOff>101600</xdr:colOff>
      <xdr:row>39</xdr:row>
      <xdr:rowOff>6706</xdr:rowOff>
    </xdr:to>
    <xdr:sp macro="" textlink="">
      <xdr:nvSpPr>
        <xdr:cNvPr id="764" name="フローチャート: 判断 763">
          <a:extLst>
            <a:ext uri="{FF2B5EF4-FFF2-40B4-BE49-F238E27FC236}">
              <a16:creationId xmlns:a16="http://schemas.microsoft.com/office/drawing/2014/main" xmlns="" id="{00000000-0008-0000-0700-0000FC020000}"/>
            </a:ext>
          </a:extLst>
        </xdr:cNvPr>
        <xdr:cNvSpPr/>
      </xdr:nvSpPr>
      <xdr:spPr>
        <a:xfrm>
          <a:off x="20383500" y="6591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23233</xdr:rowOff>
    </xdr:from>
    <xdr:ext cx="378565" cy="259045"/>
    <xdr:sp macro="" textlink="">
      <xdr:nvSpPr>
        <xdr:cNvPr id="765" name="テキスト ボックス 764">
          <a:extLst>
            <a:ext uri="{FF2B5EF4-FFF2-40B4-BE49-F238E27FC236}">
              <a16:creationId xmlns:a16="http://schemas.microsoft.com/office/drawing/2014/main" xmlns="" id="{00000000-0008-0000-0700-0000FD020000}"/>
            </a:ext>
          </a:extLst>
        </xdr:cNvPr>
        <xdr:cNvSpPr txBox="1"/>
      </xdr:nvSpPr>
      <xdr:spPr>
        <a:xfrm>
          <a:off x="20245017" y="63668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31618</xdr:rowOff>
    </xdr:from>
    <xdr:to>
      <xdr:col>102</xdr:col>
      <xdr:colOff>114300</xdr:colOff>
      <xdr:row>38</xdr:row>
      <xdr:rowOff>97272</xdr:rowOff>
    </xdr:to>
    <xdr:cxnSp macro="">
      <xdr:nvCxnSpPr>
        <xdr:cNvPr id="766" name="直線コネクタ 765">
          <a:extLst>
            <a:ext uri="{FF2B5EF4-FFF2-40B4-BE49-F238E27FC236}">
              <a16:creationId xmlns:a16="http://schemas.microsoft.com/office/drawing/2014/main" xmlns="" id="{00000000-0008-0000-0700-0000FE020000}"/>
            </a:ext>
          </a:extLst>
        </xdr:cNvPr>
        <xdr:cNvCxnSpPr/>
      </xdr:nvCxnSpPr>
      <xdr:spPr>
        <a:xfrm>
          <a:off x="18656300" y="6546718"/>
          <a:ext cx="889000" cy="65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77927</xdr:rowOff>
    </xdr:from>
    <xdr:to>
      <xdr:col>102</xdr:col>
      <xdr:colOff>165100</xdr:colOff>
      <xdr:row>39</xdr:row>
      <xdr:rowOff>8077</xdr:rowOff>
    </xdr:to>
    <xdr:sp macro="" textlink="">
      <xdr:nvSpPr>
        <xdr:cNvPr id="767" name="フローチャート: 判断 766">
          <a:extLst>
            <a:ext uri="{FF2B5EF4-FFF2-40B4-BE49-F238E27FC236}">
              <a16:creationId xmlns:a16="http://schemas.microsoft.com/office/drawing/2014/main" xmlns="" id="{00000000-0008-0000-0700-0000FF020000}"/>
            </a:ext>
          </a:extLst>
        </xdr:cNvPr>
        <xdr:cNvSpPr/>
      </xdr:nvSpPr>
      <xdr:spPr>
        <a:xfrm>
          <a:off x="19494500" y="6593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170654</xdr:rowOff>
    </xdr:from>
    <xdr:ext cx="378565" cy="259045"/>
    <xdr:sp macro="" textlink="">
      <xdr:nvSpPr>
        <xdr:cNvPr id="768" name="テキスト ボックス 767">
          <a:extLst>
            <a:ext uri="{FF2B5EF4-FFF2-40B4-BE49-F238E27FC236}">
              <a16:creationId xmlns:a16="http://schemas.microsoft.com/office/drawing/2014/main" xmlns="" id="{00000000-0008-0000-0700-000000030000}"/>
            </a:ext>
          </a:extLst>
        </xdr:cNvPr>
        <xdr:cNvSpPr txBox="1"/>
      </xdr:nvSpPr>
      <xdr:spPr>
        <a:xfrm>
          <a:off x="19356017" y="66857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74178</xdr:rowOff>
    </xdr:from>
    <xdr:to>
      <xdr:col>98</xdr:col>
      <xdr:colOff>38100</xdr:colOff>
      <xdr:row>39</xdr:row>
      <xdr:rowOff>4328</xdr:rowOff>
    </xdr:to>
    <xdr:sp macro="" textlink="">
      <xdr:nvSpPr>
        <xdr:cNvPr id="769" name="フローチャート: 判断 768">
          <a:extLst>
            <a:ext uri="{FF2B5EF4-FFF2-40B4-BE49-F238E27FC236}">
              <a16:creationId xmlns:a16="http://schemas.microsoft.com/office/drawing/2014/main" xmlns="" id="{00000000-0008-0000-0700-000001030000}"/>
            </a:ext>
          </a:extLst>
        </xdr:cNvPr>
        <xdr:cNvSpPr/>
      </xdr:nvSpPr>
      <xdr:spPr>
        <a:xfrm>
          <a:off x="18605500" y="6589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166905</xdr:rowOff>
    </xdr:from>
    <xdr:ext cx="378565" cy="259045"/>
    <xdr:sp macro="" textlink="">
      <xdr:nvSpPr>
        <xdr:cNvPr id="770" name="テキスト ボックス 769">
          <a:extLst>
            <a:ext uri="{FF2B5EF4-FFF2-40B4-BE49-F238E27FC236}">
              <a16:creationId xmlns:a16="http://schemas.microsoft.com/office/drawing/2014/main" xmlns="" id="{00000000-0008-0000-0700-000002030000}"/>
            </a:ext>
          </a:extLst>
        </xdr:cNvPr>
        <xdr:cNvSpPr txBox="1"/>
      </xdr:nvSpPr>
      <xdr:spPr>
        <a:xfrm>
          <a:off x="18467017" y="66820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xmlns="" id="{00000000-0008-0000-0700-000003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xmlns="" id="{00000000-0008-0000-0700-000004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xmlns="" id="{00000000-0008-0000-0700-000005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4" name="テキスト ボックス 773">
          <a:extLst>
            <a:ext uri="{FF2B5EF4-FFF2-40B4-BE49-F238E27FC236}">
              <a16:creationId xmlns:a16="http://schemas.microsoft.com/office/drawing/2014/main" xmlns="" id="{00000000-0008-0000-0700-000006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5" name="テキスト ボックス 774">
          <a:extLst>
            <a:ext uri="{FF2B5EF4-FFF2-40B4-BE49-F238E27FC236}">
              <a16:creationId xmlns:a16="http://schemas.microsoft.com/office/drawing/2014/main" xmlns="" id="{00000000-0008-0000-0700-000007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6" name="楕円 775">
          <a:extLst>
            <a:ext uri="{FF2B5EF4-FFF2-40B4-BE49-F238E27FC236}">
              <a16:creationId xmlns:a16="http://schemas.microsoft.com/office/drawing/2014/main" xmlns="" id="{00000000-0008-0000-0700-000008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54617</xdr:rowOff>
    </xdr:from>
    <xdr:ext cx="249299" cy="259045"/>
    <xdr:sp macro="" textlink="">
      <xdr:nvSpPr>
        <xdr:cNvPr id="777" name="諸支出金該当値テキスト">
          <a:extLst>
            <a:ext uri="{FF2B5EF4-FFF2-40B4-BE49-F238E27FC236}">
              <a16:creationId xmlns:a16="http://schemas.microsoft.com/office/drawing/2014/main" xmlns="" id="{00000000-0008-0000-0700-000009030000}"/>
            </a:ext>
          </a:extLst>
        </xdr:cNvPr>
        <xdr:cNvSpPr txBox="1"/>
      </xdr:nvSpPr>
      <xdr:spPr>
        <a:xfrm>
          <a:off x="22212300" y="656971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8" name="楕円 777">
          <a:extLst>
            <a:ext uri="{FF2B5EF4-FFF2-40B4-BE49-F238E27FC236}">
              <a16:creationId xmlns:a16="http://schemas.microsoft.com/office/drawing/2014/main" xmlns="" id="{00000000-0008-0000-0700-00000A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9" name="テキスト ボックス 778">
          <a:extLst>
            <a:ext uri="{FF2B5EF4-FFF2-40B4-BE49-F238E27FC236}">
              <a16:creationId xmlns:a16="http://schemas.microsoft.com/office/drawing/2014/main" xmlns="" id="{00000000-0008-0000-0700-00000B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84968</xdr:rowOff>
    </xdr:from>
    <xdr:to>
      <xdr:col>107</xdr:col>
      <xdr:colOff>101600</xdr:colOff>
      <xdr:row>39</xdr:row>
      <xdr:rowOff>15118</xdr:rowOff>
    </xdr:to>
    <xdr:sp macro="" textlink="">
      <xdr:nvSpPr>
        <xdr:cNvPr id="780" name="楕円 779">
          <a:extLst>
            <a:ext uri="{FF2B5EF4-FFF2-40B4-BE49-F238E27FC236}">
              <a16:creationId xmlns:a16="http://schemas.microsoft.com/office/drawing/2014/main" xmlns="" id="{00000000-0008-0000-0700-00000C030000}"/>
            </a:ext>
          </a:extLst>
        </xdr:cNvPr>
        <xdr:cNvSpPr/>
      </xdr:nvSpPr>
      <xdr:spPr>
        <a:xfrm>
          <a:off x="20383500" y="6600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39</xdr:row>
      <xdr:rowOff>6245</xdr:rowOff>
    </xdr:from>
    <xdr:ext cx="313932" cy="259045"/>
    <xdr:sp macro="" textlink="">
      <xdr:nvSpPr>
        <xdr:cNvPr id="781" name="テキスト ボックス 780">
          <a:extLst>
            <a:ext uri="{FF2B5EF4-FFF2-40B4-BE49-F238E27FC236}">
              <a16:creationId xmlns:a16="http://schemas.microsoft.com/office/drawing/2014/main" xmlns="" id="{00000000-0008-0000-0700-00000D030000}"/>
            </a:ext>
          </a:extLst>
        </xdr:cNvPr>
        <xdr:cNvSpPr txBox="1"/>
      </xdr:nvSpPr>
      <xdr:spPr>
        <a:xfrm>
          <a:off x="20277333" y="669279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46472</xdr:rowOff>
    </xdr:from>
    <xdr:to>
      <xdr:col>102</xdr:col>
      <xdr:colOff>165100</xdr:colOff>
      <xdr:row>38</xdr:row>
      <xdr:rowOff>148072</xdr:rowOff>
    </xdr:to>
    <xdr:sp macro="" textlink="">
      <xdr:nvSpPr>
        <xdr:cNvPr id="782" name="楕円 781">
          <a:extLst>
            <a:ext uri="{FF2B5EF4-FFF2-40B4-BE49-F238E27FC236}">
              <a16:creationId xmlns:a16="http://schemas.microsoft.com/office/drawing/2014/main" xmlns="" id="{00000000-0008-0000-0700-00000E030000}"/>
            </a:ext>
          </a:extLst>
        </xdr:cNvPr>
        <xdr:cNvSpPr/>
      </xdr:nvSpPr>
      <xdr:spPr>
        <a:xfrm>
          <a:off x="19494500" y="6561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164599</xdr:rowOff>
    </xdr:from>
    <xdr:ext cx="378565" cy="259045"/>
    <xdr:sp macro="" textlink="">
      <xdr:nvSpPr>
        <xdr:cNvPr id="783" name="テキスト ボックス 782">
          <a:extLst>
            <a:ext uri="{FF2B5EF4-FFF2-40B4-BE49-F238E27FC236}">
              <a16:creationId xmlns:a16="http://schemas.microsoft.com/office/drawing/2014/main" xmlns="" id="{00000000-0008-0000-0700-00000F030000}"/>
            </a:ext>
          </a:extLst>
        </xdr:cNvPr>
        <xdr:cNvSpPr txBox="1"/>
      </xdr:nvSpPr>
      <xdr:spPr>
        <a:xfrm>
          <a:off x="19356017" y="63367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152268</xdr:rowOff>
    </xdr:from>
    <xdr:to>
      <xdr:col>98</xdr:col>
      <xdr:colOff>38100</xdr:colOff>
      <xdr:row>38</xdr:row>
      <xdr:rowOff>82418</xdr:rowOff>
    </xdr:to>
    <xdr:sp macro="" textlink="">
      <xdr:nvSpPr>
        <xdr:cNvPr id="784" name="楕円 783">
          <a:extLst>
            <a:ext uri="{FF2B5EF4-FFF2-40B4-BE49-F238E27FC236}">
              <a16:creationId xmlns:a16="http://schemas.microsoft.com/office/drawing/2014/main" xmlns="" id="{00000000-0008-0000-0700-000010030000}"/>
            </a:ext>
          </a:extLst>
        </xdr:cNvPr>
        <xdr:cNvSpPr/>
      </xdr:nvSpPr>
      <xdr:spPr>
        <a:xfrm>
          <a:off x="18605500" y="6495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98945</xdr:rowOff>
    </xdr:from>
    <xdr:ext cx="469744" cy="259045"/>
    <xdr:sp macro="" textlink="">
      <xdr:nvSpPr>
        <xdr:cNvPr id="785" name="テキスト ボックス 784">
          <a:extLst>
            <a:ext uri="{FF2B5EF4-FFF2-40B4-BE49-F238E27FC236}">
              <a16:creationId xmlns:a16="http://schemas.microsoft.com/office/drawing/2014/main" xmlns="" id="{00000000-0008-0000-0700-000011030000}"/>
            </a:ext>
          </a:extLst>
        </xdr:cNvPr>
        <xdr:cNvSpPr txBox="1"/>
      </xdr:nvSpPr>
      <xdr:spPr>
        <a:xfrm>
          <a:off x="18421428" y="6271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6" name="正方形/長方形 785">
          <a:extLst>
            <a:ext uri="{FF2B5EF4-FFF2-40B4-BE49-F238E27FC236}">
              <a16:creationId xmlns:a16="http://schemas.microsoft.com/office/drawing/2014/main" xmlns="" id="{00000000-0008-0000-0700-00001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7" name="正方形/長方形 786">
          <a:extLst>
            <a:ext uri="{FF2B5EF4-FFF2-40B4-BE49-F238E27FC236}">
              <a16:creationId xmlns:a16="http://schemas.microsoft.com/office/drawing/2014/main" xmlns="" id="{00000000-0008-0000-0700-00001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8" name="正方形/長方形 787">
          <a:extLst>
            <a:ext uri="{FF2B5EF4-FFF2-40B4-BE49-F238E27FC236}">
              <a16:creationId xmlns:a16="http://schemas.microsoft.com/office/drawing/2014/main" xmlns="" id="{00000000-0008-0000-0700-00001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9" name="正方形/長方形 788">
          <a:extLst>
            <a:ext uri="{FF2B5EF4-FFF2-40B4-BE49-F238E27FC236}">
              <a16:creationId xmlns:a16="http://schemas.microsoft.com/office/drawing/2014/main" xmlns="" id="{00000000-0008-0000-0700-00001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0" name="正方形/長方形 789">
          <a:extLst>
            <a:ext uri="{FF2B5EF4-FFF2-40B4-BE49-F238E27FC236}">
              <a16:creationId xmlns:a16="http://schemas.microsoft.com/office/drawing/2014/main" xmlns="" id="{00000000-0008-0000-0700-00001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1" name="正方形/長方形 790">
          <a:extLst>
            <a:ext uri="{FF2B5EF4-FFF2-40B4-BE49-F238E27FC236}">
              <a16:creationId xmlns:a16="http://schemas.microsoft.com/office/drawing/2014/main" xmlns="" id="{00000000-0008-0000-0700-00001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山口県平均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2" name="正方形/長方形 791">
          <a:extLst>
            <a:ext uri="{FF2B5EF4-FFF2-40B4-BE49-F238E27FC236}">
              <a16:creationId xmlns:a16="http://schemas.microsoft.com/office/drawing/2014/main" xmlns="" id="{00000000-0008-0000-0700-00001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3" name="正方形/長方形 792">
          <a:extLst>
            <a:ext uri="{FF2B5EF4-FFF2-40B4-BE49-F238E27FC236}">
              <a16:creationId xmlns:a16="http://schemas.microsoft.com/office/drawing/2014/main" xmlns="" id="{00000000-0008-0000-0700-00001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4" name="テキスト ボックス 793">
          <a:extLst>
            <a:ext uri="{FF2B5EF4-FFF2-40B4-BE49-F238E27FC236}">
              <a16:creationId xmlns:a16="http://schemas.microsoft.com/office/drawing/2014/main" xmlns="" id="{00000000-0008-0000-0700-00001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5" name="直線コネクタ 794">
          <a:extLst>
            <a:ext uri="{FF2B5EF4-FFF2-40B4-BE49-F238E27FC236}">
              <a16:creationId xmlns:a16="http://schemas.microsoft.com/office/drawing/2014/main" xmlns="" id="{00000000-0008-0000-0700-00001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96" name="直線コネクタ 795">
          <a:extLst>
            <a:ext uri="{FF2B5EF4-FFF2-40B4-BE49-F238E27FC236}">
              <a16:creationId xmlns:a16="http://schemas.microsoft.com/office/drawing/2014/main" xmlns="" id="{00000000-0008-0000-0700-00001C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97" name="テキスト ボックス 796">
          <a:extLst>
            <a:ext uri="{FF2B5EF4-FFF2-40B4-BE49-F238E27FC236}">
              <a16:creationId xmlns:a16="http://schemas.microsoft.com/office/drawing/2014/main" xmlns="" id="{00000000-0008-0000-0700-00001D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98" name="直線コネクタ 797">
          <a:extLst>
            <a:ext uri="{FF2B5EF4-FFF2-40B4-BE49-F238E27FC236}">
              <a16:creationId xmlns:a16="http://schemas.microsoft.com/office/drawing/2014/main" xmlns="" id="{00000000-0008-0000-0700-00001E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99" name="テキスト ボックス 798">
          <a:extLst>
            <a:ext uri="{FF2B5EF4-FFF2-40B4-BE49-F238E27FC236}">
              <a16:creationId xmlns:a16="http://schemas.microsoft.com/office/drawing/2014/main" xmlns="" id="{00000000-0008-0000-0700-00001F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800" name="直線コネクタ 799">
          <a:extLst>
            <a:ext uri="{FF2B5EF4-FFF2-40B4-BE49-F238E27FC236}">
              <a16:creationId xmlns:a16="http://schemas.microsoft.com/office/drawing/2014/main" xmlns="" id="{00000000-0008-0000-0700-000020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801" name="テキスト ボックス 800">
          <a:extLst>
            <a:ext uri="{FF2B5EF4-FFF2-40B4-BE49-F238E27FC236}">
              <a16:creationId xmlns:a16="http://schemas.microsoft.com/office/drawing/2014/main" xmlns="" id="{00000000-0008-0000-0700-000021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802" name="直線コネクタ 801">
          <a:extLst>
            <a:ext uri="{FF2B5EF4-FFF2-40B4-BE49-F238E27FC236}">
              <a16:creationId xmlns:a16="http://schemas.microsoft.com/office/drawing/2014/main" xmlns="" id="{00000000-0008-0000-0700-000022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803" name="テキスト ボックス 802">
          <a:extLst>
            <a:ext uri="{FF2B5EF4-FFF2-40B4-BE49-F238E27FC236}">
              <a16:creationId xmlns:a16="http://schemas.microsoft.com/office/drawing/2014/main" xmlns="" id="{00000000-0008-0000-0700-000023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804" name="直線コネクタ 803">
          <a:extLst>
            <a:ext uri="{FF2B5EF4-FFF2-40B4-BE49-F238E27FC236}">
              <a16:creationId xmlns:a16="http://schemas.microsoft.com/office/drawing/2014/main" xmlns="" id="{00000000-0008-0000-0700-000024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21970</xdr:rowOff>
    </xdr:from>
    <xdr:ext cx="467179" cy="259045"/>
    <xdr:sp macro="" textlink="">
      <xdr:nvSpPr>
        <xdr:cNvPr id="805" name="テキスト ボックス 804">
          <a:extLst>
            <a:ext uri="{FF2B5EF4-FFF2-40B4-BE49-F238E27FC236}">
              <a16:creationId xmlns:a16="http://schemas.microsoft.com/office/drawing/2014/main" xmlns="" id="{00000000-0008-0000-0700-000025030000}"/>
            </a:ext>
          </a:extLst>
        </xdr:cNvPr>
        <xdr:cNvSpPr txBox="1"/>
      </xdr:nvSpPr>
      <xdr:spPr>
        <a:xfrm>
          <a:off x="17820821" y="8765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806" name="直線コネクタ 805">
          <a:extLst>
            <a:ext uri="{FF2B5EF4-FFF2-40B4-BE49-F238E27FC236}">
              <a16:creationId xmlns:a16="http://schemas.microsoft.com/office/drawing/2014/main" xmlns="" id="{00000000-0008-0000-0700-000026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807" name="テキスト ボックス 806">
          <a:extLst>
            <a:ext uri="{FF2B5EF4-FFF2-40B4-BE49-F238E27FC236}">
              <a16:creationId xmlns:a16="http://schemas.microsoft.com/office/drawing/2014/main" xmlns="" id="{00000000-0008-0000-0700-000027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8" name="直線コネクタ 807">
          <a:extLst>
            <a:ext uri="{FF2B5EF4-FFF2-40B4-BE49-F238E27FC236}">
              <a16:creationId xmlns:a16="http://schemas.microsoft.com/office/drawing/2014/main" xmlns="" id="{00000000-0008-0000-0700-00002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809" name="テキスト ボックス 808">
          <a:extLst>
            <a:ext uri="{FF2B5EF4-FFF2-40B4-BE49-F238E27FC236}">
              <a16:creationId xmlns:a16="http://schemas.microsoft.com/office/drawing/2014/main" xmlns="" id="{00000000-0008-0000-0700-000029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10" name="前年度繰上充用金グラフ枠">
          <a:extLst>
            <a:ext uri="{FF2B5EF4-FFF2-40B4-BE49-F238E27FC236}">
              <a16:creationId xmlns:a16="http://schemas.microsoft.com/office/drawing/2014/main" xmlns="" id="{00000000-0008-0000-0700-00002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88428</xdr:rowOff>
    </xdr:from>
    <xdr:to>
      <xdr:col>116</xdr:col>
      <xdr:colOff>62864</xdr:colOff>
      <xdr:row>59</xdr:row>
      <xdr:rowOff>98878</xdr:rowOff>
    </xdr:to>
    <xdr:cxnSp macro="">
      <xdr:nvCxnSpPr>
        <xdr:cNvPr id="811" name="直線コネクタ 810">
          <a:extLst>
            <a:ext uri="{FF2B5EF4-FFF2-40B4-BE49-F238E27FC236}">
              <a16:creationId xmlns:a16="http://schemas.microsoft.com/office/drawing/2014/main" xmlns="" id="{00000000-0008-0000-0700-00002B030000}"/>
            </a:ext>
          </a:extLst>
        </xdr:cNvPr>
        <xdr:cNvCxnSpPr/>
      </xdr:nvCxnSpPr>
      <xdr:spPr>
        <a:xfrm flipV="1">
          <a:off x="22159595" y="8660928"/>
          <a:ext cx="1269" cy="155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145831</xdr:rowOff>
    </xdr:from>
    <xdr:ext cx="249299" cy="259045"/>
    <xdr:sp macro="" textlink="">
      <xdr:nvSpPr>
        <xdr:cNvPr id="812" name="前年度繰上充用金最小値テキスト">
          <a:extLst>
            <a:ext uri="{FF2B5EF4-FFF2-40B4-BE49-F238E27FC236}">
              <a16:creationId xmlns:a16="http://schemas.microsoft.com/office/drawing/2014/main" xmlns="" id="{00000000-0008-0000-0700-00002C030000}"/>
            </a:ext>
          </a:extLst>
        </xdr:cNvPr>
        <xdr:cNvSpPr txBox="1"/>
      </xdr:nvSpPr>
      <xdr:spPr>
        <a:xfrm>
          <a:off x="22212300" y="1026138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813" name="直線コネクタ 812">
          <a:extLst>
            <a:ext uri="{FF2B5EF4-FFF2-40B4-BE49-F238E27FC236}">
              <a16:creationId xmlns:a16="http://schemas.microsoft.com/office/drawing/2014/main" xmlns="" id="{00000000-0008-0000-0700-00002D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35105</xdr:rowOff>
    </xdr:from>
    <xdr:ext cx="469744" cy="259045"/>
    <xdr:sp macro="" textlink="">
      <xdr:nvSpPr>
        <xdr:cNvPr id="814" name="前年度繰上充用金最大値テキスト">
          <a:extLst>
            <a:ext uri="{FF2B5EF4-FFF2-40B4-BE49-F238E27FC236}">
              <a16:creationId xmlns:a16="http://schemas.microsoft.com/office/drawing/2014/main" xmlns="" id="{00000000-0008-0000-0700-00002E030000}"/>
            </a:ext>
          </a:extLst>
        </xdr:cNvPr>
        <xdr:cNvSpPr txBox="1"/>
      </xdr:nvSpPr>
      <xdr:spPr>
        <a:xfrm>
          <a:off x="22212300" y="8436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9,514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50</xdr:row>
      <xdr:rowOff>88428</xdr:rowOff>
    </xdr:from>
    <xdr:to>
      <xdr:col>116</xdr:col>
      <xdr:colOff>152400</xdr:colOff>
      <xdr:row>50</xdr:row>
      <xdr:rowOff>88428</xdr:rowOff>
    </xdr:to>
    <xdr:cxnSp macro="">
      <xdr:nvCxnSpPr>
        <xdr:cNvPr id="815" name="直線コネクタ 814">
          <a:extLst>
            <a:ext uri="{FF2B5EF4-FFF2-40B4-BE49-F238E27FC236}">
              <a16:creationId xmlns:a16="http://schemas.microsoft.com/office/drawing/2014/main" xmlns="" id="{00000000-0008-0000-0700-00002F030000}"/>
            </a:ext>
          </a:extLst>
        </xdr:cNvPr>
        <xdr:cNvCxnSpPr/>
      </xdr:nvCxnSpPr>
      <xdr:spPr>
        <a:xfrm>
          <a:off x="22072600" y="8660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816" name="直線コネクタ 815">
          <a:extLst>
            <a:ext uri="{FF2B5EF4-FFF2-40B4-BE49-F238E27FC236}">
              <a16:creationId xmlns:a16="http://schemas.microsoft.com/office/drawing/2014/main" xmlns="" id="{00000000-0008-0000-0700-000030030000}"/>
            </a:ext>
          </a:extLst>
        </xdr:cNvPr>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63282</xdr:rowOff>
    </xdr:from>
    <xdr:ext cx="313932" cy="259045"/>
    <xdr:sp macro="" textlink="">
      <xdr:nvSpPr>
        <xdr:cNvPr id="817" name="前年度繰上充用金平均値テキスト">
          <a:extLst>
            <a:ext uri="{FF2B5EF4-FFF2-40B4-BE49-F238E27FC236}">
              <a16:creationId xmlns:a16="http://schemas.microsoft.com/office/drawing/2014/main" xmlns="" id="{00000000-0008-0000-0700-000031030000}"/>
            </a:ext>
          </a:extLst>
        </xdr:cNvPr>
        <xdr:cNvSpPr txBox="1"/>
      </xdr:nvSpPr>
      <xdr:spPr>
        <a:xfrm>
          <a:off x="22212300" y="1000738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40405</xdr:rowOff>
    </xdr:from>
    <xdr:to>
      <xdr:col>116</xdr:col>
      <xdr:colOff>114300</xdr:colOff>
      <xdr:row>59</xdr:row>
      <xdr:rowOff>142005</xdr:rowOff>
    </xdr:to>
    <xdr:sp macro="" textlink="">
      <xdr:nvSpPr>
        <xdr:cNvPr id="818" name="フローチャート: 判断 817">
          <a:extLst>
            <a:ext uri="{FF2B5EF4-FFF2-40B4-BE49-F238E27FC236}">
              <a16:creationId xmlns:a16="http://schemas.microsoft.com/office/drawing/2014/main" xmlns="" id="{00000000-0008-0000-0700-000032030000}"/>
            </a:ext>
          </a:extLst>
        </xdr:cNvPr>
        <xdr:cNvSpPr/>
      </xdr:nvSpPr>
      <xdr:spPr>
        <a:xfrm>
          <a:off x="22110700" y="10155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819" name="直線コネクタ 818">
          <a:extLst>
            <a:ext uri="{FF2B5EF4-FFF2-40B4-BE49-F238E27FC236}">
              <a16:creationId xmlns:a16="http://schemas.microsoft.com/office/drawing/2014/main" xmlns="" id="{00000000-0008-0000-0700-000033030000}"/>
            </a:ext>
          </a:extLst>
        </xdr:cNvPr>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59</xdr:row>
      <xdr:rowOff>39915</xdr:rowOff>
    </xdr:from>
    <xdr:to>
      <xdr:col>112</xdr:col>
      <xdr:colOff>38100</xdr:colOff>
      <xdr:row>59</xdr:row>
      <xdr:rowOff>141515</xdr:rowOff>
    </xdr:to>
    <xdr:sp macro="" textlink="">
      <xdr:nvSpPr>
        <xdr:cNvPr id="820" name="フローチャート: 判断 819">
          <a:extLst>
            <a:ext uri="{FF2B5EF4-FFF2-40B4-BE49-F238E27FC236}">
              <a16:creationId xmlns:a16="http://schemas.microsoft.com/office/drawing/2014/main" xmlns="" id="{00000000-0008-0000-0700-000034030000}"/>
            </a:ext>
          </a:extLst>
        </xdr:cNvPr>
        <xdr:cNvSpPr/>
      </xdr:nvSpPr>
      <xdr:spPr>
        <a:xfrm>
          <a:off x="21272500" y="10155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57</xdr:row>
      <xdr:rowOff>158042</xdr:rowOff>
    </xdr:from>
    <xdr:ext cx="313932" cy="259045"/>
    <xdr:sp macro="" textlink="">
      <xdr:nvSpPr>
        <xdr:cNvPr id="821" name="テキスト ボックス 820">
          <a:extLst>
            <a:ext uri="{FF2B5EF4-FFF2-40B4-BE49-F238E27FC236}">
              <a16:creationId xmlns:a16="http://schemas.microsoft.com/office/drawing/2014/main" xmlns="" id="{00000000-0008-0000-0700-000035030000}"/>
            </a:ext>
          </a:extLst>
        </xdr:cNvPr>
        <xdr:cNvSpPr txBox="1"/>
      </xdr:nvSpPr>
      <xdr:spPr>
        <a:xfrm>
          <a:off x="21166333" y="99306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822" name="直線コネクタ 821">
          <a:extLst>
            <a:ext uri="{FF2B5EF4-FFF2-40B4-BE49-F238E27FC236}">
              <a16:creationId xmlns:a16="http://schemas.microsoft.com/office/drawing/2014/main" xmlns="" id="{00000000-0008-0000-0700-000036030000}"/>
            </a:ext>
          </a:extLst>
        </xdr:cNvPr>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39261</xdr:rowOff>
    </xdr:from>
    <xdr:to>
      <xdr:col>107</xdr:col>
      <xdr:colOff>101600</xdr:colOff>
      <xdr:row>59</xdr:row>
      <xdr:rowOff>140861</xdr:rowOff>
    </xdr:to>
    <xdr:sp macro="" textlink="">
      <xdr:nvSpPr>
        <xdr:cNvPr id="823" name="フローチャート: 判断 822">
          <a:extLst>
            <a:ext uri="{FF2B5EF4-FFF2-40B4-BE49-F238E27FC236}">
              <a16:creationId xmlns:a16="http://schemas.microsoft.com/office/drawing/2014/main" xmlns="" id="{00000000-0008-0000-0700-000037030000}"/>
            </a:ext>
          </a:extLst>
        </xdr:cNvPr>
        <xdr:cNvSpPr/>
      </xdr:nvSpPr>
      <xdr:spPr>
        <a:xfrm>
          <a:off x="20383500" y="1015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57</xdr:row>
      <xdr:rowOff>157388</xdr:rowOff>
    </xdr:from>
    <xdr:ext cx="313932" cy="259045"/>
    <xdr:sp macro="" textlink="">
      <xdr:nvSpPr>
        <xdr:cNvPr id="824" name="テキスト ボックス 823">
          <a:extLst>
            <a:ext uri="{FF2B5EF4-FFF2-40B4-BE49-F238E27FC236}">
              <a16:creationId xmlns:a16="http://schemas.microsoft.com/office/drawing/2014/main" xmlns="" id="{00000000-0008-0000-0700-000038030000}"/>
            </a:ext>
          </a:extLst>
        </xdr:cNvPr>
        <xdr:cNvSpPr txBox="1"/>
      </xdr:nvSpPr>
      <xdr:spPr>
        <a:xfrm>
          <a:off x="20277333" y="993003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825" name="直線コネクタ 824">
          <a:extLst>
            <a:ext uri="{FF2B5EF4-FFF2-40B4-BE49-F238E27FC236}">
              <a16:creationId xmlns:a16="http://schemas.microsoft.com/office/drawing/2014/main" xmlns="" id="{00000000-0008-0000-0700-000039030000}"/>
            </a:ext>
          </a:extLst>
        </xdr:cNvPr>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37628</xdr:rowOff>
    </xdr:from>
    <xdr:to>
      <xdr:col>102</xdr:col>
      <xdr:colOff>165100</xdr:colOff>
      <xdr:row>59</xdr:row>
      <xdr:rowOff>139228</xdr:rowOff>
    </xdr:to>
    <xdr:sp macro="" textlink="">
      <xdr:nvSpPr>
        <xdr:cNvPr id="826" name="フローチャート: 判断 825">
          <a:extLst>
            <a:ext uri="{FF2B5EF4-FFF2-40B4-BE49-F238E27FC236}">
              <a16:creationId xmlns:a16="http://schemas.microsoft.com/office/drawing/2014/main" xmlns="" id="{00000000-0008-0000-0700-00003A030000}"/>
            </a:ext>
          </a:extLst>
        </xdr:cNvPr>
        <xdr:cNvSpPr/>
      </xdr:nvSpPr>
      <xdr:spPr>
        <a:xfrm>
          <a:off x="19494500" y="10153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57</xdr:row>
      <xdr:rowOff>155755</xdr:rowOff>
    </xdr:from>
    <xdr:ext cx="313932" cy="259045"/>
    <xdr:sp macro="" textlink="">
      <xdr:nvSpPr>
        <xdr:cNvPr id="827" name="テキスト ボックス 826">
          <a:extLst>
            <a:ext uri="{FF2B5EF4-FFF2-40B4-BE49-F238E27FC236}">
              <a16:creationId xmlns:a16="http://schemas.microsoft.com/office/drawing/2014/main" xmlns="" id="{00000000-0008-0000-0700-00003B030000}"/>
            </a:ext>
          </a:extLst>
        </xdr:cNvPr>
        <xdr:cNvSpPr txBox="1"/>
      </xdr:nvSpPr>
      <xdr:spPr>
        <a:xfrm>
          <a:off x="19388333" y="99284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37302</xdr:rowOff>
    </xdr:from>
    <xdr:to>
      <xdr:col>98</xdr:col>
      <xdr:colOff>38100</xdr:colOff>
      <xdr:row>59</xdr:row>
      <xdr:rowOff>138902</xdr:rowOff>
    </xdr:to>
    <xdr:sp macro="" textlink="">
      <xdr:nvSpPr>
        <xdr:cNvPr id="828" name="フローチャート: 判断 827">
          <a:extLst>
            <a:ext uri="{FF2B5EF4-FFF2-40B4-BE49-F238E27FC236}">
              <a16:creationId xmlns:a16="http://schemas.microsoft.com/office/drawing/2014/main" xmlns="" id="{00000000-0008-0000-0700-00003C030000}"/>
            </a:ext>
          </a:extLst>
        </xdr:cNvPr>
        <xdr:cNvSpPr/>
      </xdr:nvSpPr>
      <xdr:spPr>
        <a:xfrm>
          <a:off x="18605500" y="10152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57</xdr:row>
      <xdr:rowOff>155429</xdr:rowOff>
    </xdr:from>
    <xdr:ext cx="313932" cy="259045"/>
    <xdr:sp macro="" textlink="">
      <xdr:nvSpPr>
        <xdr:cNvPr id="829" name="テキスト ボックス 828">
          <a:extLst>
            <a:ext uri="{FF2B5EF4-FFF2-40B4-BE49-F238E27FC236}">
              <a16:creationId xmlns:a16="http://schemas.microsoft.com/office/drawing/2014/main" xmlns="" id="{00000000-0008-0000-0700-00003D030000}"/>
            </a:ext>
          </a:extLst>
        </xdr:cNvPr>
        <xdr:cNvSpPr txBox="1"/>
      </xdr:nvSpPr>
      <xdr:spPr>
        <a:xfrm>
          <a:off x="18499333" y="99280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30" name="テキスト ボックス 829">
          <a:extLst>
            <a:ext uri="{FF2B5EF4-FFF2-40B4-BE49-F238E27FC236}">
              <a16:creationId xmlns:a16="http://schemas.microsoft.com/office/drawing/2014/main" xmlns="" id="{00000000-0008-0000-0700-00003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31" name="テキスト ボックス 830">
          <a:extLst>
            <a:ext uri="{FF2B5EF4-FFF2-40B4-BE49-F238E27FC236}">
              <a16:creationId xmlns:a16="http://schemas.microsoft.com/office/drawing/2014/main" xmlns="" id="{00000000-0008-0000-0700-00003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32" name="テキスト ボックス 831">
          <a:extLst>
            <a:ext uri="{FF2B5EF4-FFF2-40B4-BE49-F238E27FC236}">
              <a16:creationId xmlns:a16="http://schemas.microsoft.com/office/drawing/2014/main" xmlns="" id="{00000000-0008-0000-0700-00004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33" name="テキスト ボックス 832">
          <a:extLst>
            <a:ext uri="{FF2B5EF4-FFF2-40B4-BE49-F238E27FC236}">
              <a16:creationId xmlns:a16="http://schemas.microsoft.com/office/drawing/2014/main" xmlns="" id="{00000000-0008-0000-0700-00004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34" name="テキスト ボックス 833">
          <a:extLst>
            <a:ext uri="{FF2B5EF4-FFF2-40B4-BE49-F238E27FC236}">
              <a16:creationId xmlns:a16="http://schemas.microsoft.com/office/drawing/2014/main" xmlns="" id="{00000000-0008-0000-0700-00004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35" name="楕円 834">
          <a:extLst>
            <a:ext uri="{FF2B5EF4-FFF2-40B4-BE49-F238E27FC236}">
              <a16:creationId xmlns:a16="http://schemas.microsoft.com/office/drawing/2014/main" xmlns="" id="{00000000-0008-0000-0700-000043030000}"/>
            </a:ext>
          </a:extLst>
        </xdr:cNvPr>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59</xdr:row>
      <xdr:rowOff>18831</xdr:rowOff>
    </xdr:from>
    <xdr:ext cx="249299" cy="259045"/>
    <xdr:sp macro="" textlink="">
      <xdr:nvSpPr>
        <xdr:cNvPr id="836" name="前年度繰上充用金該当値テキスト">
          <a:extLst>
            <a:ext uri="{FF2B5EF4-FFF2-40B4-BE49-F238E27FC236}">
              <a16:creationId xmlns:a16="http://schemas.microsoft.com/office/drawing/2014/main" xmlns="" id="{00000000-0008-0000-0700-000044030000}"/>
            </a:ext>
          </a:extLst>
        </xdr:cNvPr>
        <xdr:cNvSpPr txBox="1"/>
      </xdr:nvSpPr>
      <xdr:spPr>
        <a:xfrm>
          <a:off x="22212300" y="1013438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37" name="楕円 836">
          <a:extLst>
            <a:ext uri="{FF2B5EF4-FFF2-40B4-BE49-F238E27FC236}">
              <a16:creationId xmlns:a16="http://schemas.microsoft.com/office/drawing/2014/main" xmlns="" id="{00000000-0008-0000-0700-000045030000}"/>
            </a:ext>
          </a:extLst>
        </xdr:cNvPr>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38" name="テキスト ボックス 837">
          <a:extLst>
            <a:ext uri="{FF2B5EF4-FFF2-40B4-BE49-F238E27FC236}">
              <a16:creationId xmlns:a16="http://schemas.microsoft.com/office/drawing/2014/main" xmlns="" id="{00000000-0008-0000-0700-000046030000}"/>
            </a:ext>
          </a:extLst>
        </xdr:cNvPr>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39" name="楕円 838">
          <a:extLst>
            <a:ext uri="{FF2B5EF4-FFF2-40B4-BE49-F238E27FC236}">
              <a16:creationId xmlns:a16="http://schemas.microsoft.com/office/drawing/2014/main" xmlns="" id="{00000000-0008-0000-0700-000047030000}"/>
            </a:ext>
          </a:extLst>
        </xdr:cNvPr>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40" name="テキスト ボックス 839">
          <a:extLst>
            <a:ext uri="{FF2B5EF4-FFF2-40B4-BE49-F238E27FC236}">
              <a16:creationId xmlns:a16="http://schemas.microsoft.com/office/drawing/2014/main" xmlns="" id="{00000000-0008-0000-0700-000048030000}"/>
            </a:ext>
          </a:extLst>
        </xdr:cNvPr>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41" name="楕円 840">
          <a:extLst>
            <a:ext uri="{FF2B5EF4-FFF2-40B4-BE49-F238E27FC236}">
              <a16:creationId xmlns:a16="http://schemas.microsoft.com/office/drawing/2014/main" xmlns="" id="{00000000-0008-0000-0700-000049030000}"/>
            </a:ext>
          </a:extLst>
        </xdr:cNvPr>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42" name="テキスト ボックス 841">
          <a:extLst>
            <a:ext uri="{FF2B5EF4-FFF2-40B4-BE49-F238E27FC236}">
              <a16:creationId xmlns:a16="http://schemas.microsoft.com/office/drawing/2014/main" xmlns="" id="{00000000-0008-0000-0700-00004A030000}"/>
            </a:ext>
          </a:extLst>
        </xdr:cNvPr>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43" name="楕円 842">
          <a:extLst>
            <a:ext uri="{FF2B5EF4-FFF2-40B4-BE49-F238E27FC236}">
              <a16:creationId xmlns:a16="http://schemas.microsoft.com/office/drawing/2014/main" xmlns="" id="{00000000-0008-0000-0700-00004B030000}"/>
            </a:ext>
          </a:extLst>
        </xdr:cNvPr>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44" name="テキスト ボックス 843">
          <a:extLst>
            <a:ext uri="{FF2B5EF4-FFF2-40B4-BE49-F238E27FC236}">
              <a16:creationId xmlns:a16="http://schemas.microsoft.com/office/drawing/2014/main" xmlns="" id="{00000000-0008-0000-0700-00004C030000}"/>
            </a:ext>
          </a:extLst>
        </xdr:cNvPr>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45" name="正方形/長方形 844">
          <a:extLst>
            <a:ext uri="{FF2B5EF4-FFF2-40B4-BE49-F238E27FC236}">
              <a16:creationId xmlns:a16="http://schemas.microsoft.com/office/drawing/2014/main" xmlns="" id="{00000000-0008-0000-0700-00004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6" name="正方形/長方形 845">
          <a:extLst>
            <a:ext uri="{FF2B5EF4-FFF2-40B4-BE49-F238E27FC236}">
              <a16:creationId xmlns:a16="http://schemas.microsoft.com/office/drawing/2014/main" xmlns="" id="{00000000-0008-0000-0700-00004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7" name="テキスト ボックス 846">
          <a:extLst>
            <a:ext uri="{FF2B5EF4-FFF2-40B4-BE49-F238E27FC236}">
              <a16:creationId xmlns:a16="http://schemas.microsoft.com/office/drawing/2014/main" xmlns="" id="{00000000-0008-0000-0700-00004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消防費は、はしご付き消防自動車更新の進捗により、前年度と比較して</a:t>
          </a:r>
          <a:r>
            <a:rPr kumimoji="1" lang="en-US" altLang="ja-JP" sz="1300">
              <a:latin typeface="ＭＳ Ｐゴシック" panose="020B0600070205080204" pitchFamily="50" charset="-128"/>
              <a:ea typeface="ＭＳ Ｐゴシック" panose="020B0600070205080204" pitchFamily="50" charset="-128"/>
            </a:rPr>
            <a:t>23.9</a:t>
          </a:r>
          <a:r>
            <a:rPr kumimoji="1" lang="ja-JP" altLang="en-US" sz="1300">
              <a:latin typeface="ＭＳ Ｐゴシック" panose="020B0600070205080204" pitchFamily="50" charset="-128"/>
              <a:ea typeface="ＭＳ Ｐゴシック" panose="020B0600070205080204" pitchFamily="50" charset="-128"/>
            </a:rPr>
            <a:t>％の減となった。</a:t>
          </a:r>
          <a:r>
            <a:rPr kumimoji="1" lang="en-US" altLang="ja-JP" sz="1300">
              <a:latin typeface="ＭＳ Ｐゴシック" panose="020B0600070205080204" pitchFamily="50" charset="-128"/>
              <a:ea typeface="ＭＳ Ｐゴシック" panose="020B0600070205080204" pitchFamily="50" charset="-128"/>
            </a:rPr>
            <a:t/>
          </a:r>
          <a:br>
            <a:rPr kumimoji="1" lang="en-US" altLang="ja-JP" sz="1300">
              <a:latin typeface="ＭＳ Ｐゴシック" panose="020B0600070205080204" pitchFamily="50" charset="-128"/>
              <a:ea typeface="ＭＳ Ｐゴシック" panose="020B0600070205080204" pitchFamily="50" charset="-128"/>
            </a:rPr>
          </a:br>
          <a:r>
            <a:rPr kumimoji="1" lang="ja-JP" altLang="en-US" sz="1300">
              <a:latin typeface="ＭＳ Ｐゴシック" panose="020B0600070205080204" pitchFamily="50" charset="-128"/>
              <a:ea typeface="ＭＳ Ｐゴシック" panose="020B0600070205080204" pitchFamily="50" charset="-128"/>
            </a:rPr>
            <a:t>民生費は、住民税非課税世帯等に対する臨時特別給付金事業及び子育て世帯への臨時特別給付金事業の進捗により、前年度と比較して</a:t>
          </a:r>
          <a:r>
            <a:rPr kumimoji="1" lang="en-US" altLang="ja-JP" sz="1300">
              <a:latin typeface="ＭＳ Ｐゴシック" panose="020B0600070205080204" pitchFamily="50" charset="-128"/>
              <a:ea typeface="ＭＳ Ｐゴシック" panose="020B0600070205080204" pitchFamily="50" charset="-128"/>
            </a:rPr>
            <a:t>4.9</a:t>
          </a:r>
          <a:r>
            <a:rPr kumimoji="1" lang="ja-JP" altLang="en-US" sz="1300">
              <a:latin typeface="ＭＳ Ｐゴシック" panose="020B0600070205080204" pitchFamily="50" charset="-128"/>
              <a:ea typeface="ＭＳ Ｐゴシック" panose="020B0600070205080204" pitchFamily="50" charset="-128"/>
            </a:rPr>
            <a:t>％の減となった。</a:t>
          </a:r>
          <a:r>
            <a:rPr kumimoji="1" lang="en-US" altLang="ja-JP" sz="1300">
              <a:latin typeface="ＭＳ Ｐゴシック" panose="020B0600070205080204" pitchFamily="50" charset="-128"/>
              <a:ea typeface="ＭＳ Ｐゴシック" panose="020B0600070205080204" pitchFamily="50" charset="-128"/>
            </a:rPr>
            <a:t/>
          </a:r>
          <a:br>
            <a:rPr kumimoji="1" lang="en-US" altLang="ja-JP" sz="1300">
              <a:latin typeface="ＭＳ Ｐゴシック" panose="020B0600070205080204" pitchFamily="50" charset="-128"/>
              <a:ea typeface="ＭＳ Ｐゴシック" panose="020B0600070205080204" pitchFamily="50" charset="-128"/>
            </a:rPr>
          </a:br>
          <a:r>
            <a:rPr kumimoji="1" lang="ja-JP" altLang="en-US" sz="1300">
              <a:latin typeface="ＭＳ Ｐゴシック" panose="020B0600070205080204" pitchFamily="50" charset="-128"/>
              <a:ea typeface="ＭＳ Ｐゴシック" panose="020B0600070205080204" pitchFamily="50" charset="-128"/>
            </a:rPr>
            <a:t>商工費は、物価・燃油等高騰対策生活優待券発行事業、ながと泊まっ得キャンペーン事業及びぶちとくながと生活優待券発行事業の実施により、前年度と比較して</a:t>
          </a:r>
          <a:r>
            <a:rPr kumimoji="1" lang="en-US" altLang="ja-JP" sz="1300">
              <a:latin typeface="ＭＳ Ｐゴシック" panose="020B0600070205080204" pitchFamily="50" charset="-128"/>
              <a:ea typeface="ＭＳ Ｐゴシック" panose="020B0600070205080204" pitchFamily="50" charset="-128"/>
            </a:rPr>
            <a:t>20.3</a:t>
          </a:r>
          <a:r>
            <a:rPr kumimoji="1" lang="ja-JP" altLang="en-US" sz="1300">
              <a:latin typeface="ＭＳ Ｐゴシック" panose="020B0600070205080204" pitchFamily="50" charset="-128"/>
              <a:ea typeface="ＭＳ Ｐゴシック" panose="020B0600070205080204" pitchFamily="50" charset="-128"/>
            </a:rPr>
            <a:t>％の増となった。</a:t>
          </a:r>
          <a:r>
            <a:rPr kumimoji="1" lang="en-US" altLang="ja-JP" sz="1300">
              <a:latin typeface="ＭＳ Ｐゴシック" panose="020B0600070205080204" pitchFamily="50" charset="-128"/>
              <a:ea typeface="ＭＳ Ｐゴシック" panose="020B0600070205080204" pitchFamily="50" charset="-128"/>
            </a:rPr>
            <a:t/>
          </a:r>
          <a:br>
            <a:rPr kumimoji="1" lang="en-US" altLang="ja-JP" sz="1300">
              <a:latin typeface="ＭＳ Ｐゴシック" panose="020B0600070205080204" pitchFamily="50" charset="-128"/>
              <a:ea typeface="ＭＳ Ｐゴシック" panose="020B0600070205080204" pitchFamily="50" charset="-128"/>
            </a:rPr>
          </a:br>
          <a:r>
            <a:rPr kumimoji="1" lang="ja-JP" altLang="en-US" sz="1300">
              <a:latin typeface="ＭＳ Ｐゴシック" panose="020B0600070205080204" pitchFamily="50" charset="-128"/>
              <a:ea typeface="ＭＳ Ｐゴシック" panose="020B0600070205080204" pitchFamily="50" charset="-128"/>
            </a:rPr>
            <a:t>災害復旧費は、現年公共土木施設災害復旧事業の実施により</a:t>
          </a:r>
          <a:r>
            <a:rPr kumimoji="1" lang="en-US" altLang="ja-JP" sz="1300">
              <a:latin typeface="ＭＳ Ｐゴシック" panose="020B0600070205080204" pitchFamily="50" charset="-128"/>
              <a:ea typeface="ＭＳ Ｐゴシック" panose="020B0600070205080204" pitchFamily="50" charset="-128"/>
            </a:rPr>
            <a:t>55.9</a:t>
          </a:r>
          <a:r>
            <a:rPr kumimoji="1" lang="ja-JP" altLang="en-US" sz="1300">
              <a:latin typeface="ＭＳ Ｐゴシック" panose="020B0600070205080204" pitchFamily="50" charset="-128"/>
              <a:ea typeface="ＭＳ Ｐゴシック" panose="020B0600070205080204" pitchFamily="50" charset="-128"/>
            </a:rPr>
            <a:t>％の増となった。</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xmlns=""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xmlns=""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xmlns=""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xmlns=""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xmlns=""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xmlns=""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xmlns=""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xmlns=""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xmlns=""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xmlns=""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xmlns=""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山口県長門市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xmlns=""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xmlns=""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財政調整基金残高については、取崩しを取り止め積立てのみ実施したため、前年度と比較して</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6.14</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％増となった。</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実質収支額については、歳入歳出差引は増加したものの、翌年度に繰り越すべき財源が増加したことにより減少したが、</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標準財政規模が減少したことにより、標準財政規模比は前年度と比較して</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0.27</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％増となった。</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xmlns=""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xmlns=""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xmlns=""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xmlns=""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xmlns=""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xmlns=""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xmlns=""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山口県長門市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xmlns=""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xmlns=""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Ｐゴシック" panose="020B0600070205080204" pitchFamily="50" charset="-128"/>
              <a:ea typeface="ＭＳ Ｐゴシック" panose="020B0600070205080204" pitchFamily="50" charset="-128"/>
            </a:rPr>
            <a:t>　各会計とも令和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年度は赤字を生じておらず、今後も適正な財政運営・企業運営を行っていくとともに、更なる財政健全化への取組を進める。</a:t>
          </a:r>
          <a:r>
            <a:rPr kumimoji="1" lang="en-US" altLang="ja-JP" sz="1300">
              <a:latin typeface="ＭＳ Ｐゴシック" panose="020B0600070205080204" pitchFamily="50" charset="-128"/>
              <a:ea typeface="ＭＳ Ｐゴシック" panose="020B0600070205080204" pitchFamily="50" charset="-128"/>
            </a:rPr>
            <a:t/>
          </a:r>
          <a:br>
            <a:rPr kumimoji="1" lang="en-US" altLang="ja-JP" sz="1300">
              <a:latin typeface="ＭＳ Ｐゴシック" panose="020B0600070205080204" pitchFamily="50" charset="-128"/>
              <a:ea typeface="ＭＳ Ｐゴシック" panose="020B0600070205080204" pitchFamily="50" charset="-128"/>
            </a:rPr>
          </a:br>
          <a:r>
            <a:rPr kumimoji="1" lang="ja-JP" altLang="en-US" sz="1300">
              <a:latin typeface="ＭＳ Ｐゴシック" panose="020B0600070205080204" pitchFamily="50" charset="-128"/>
              <a:ea typeface="ＭＳ Ｐゴシック" panose="020B0600070205080204" pitchFamily="50" charset="-128"/>
            </a:rPr>
            <a:t>　なお、湯本温泉事業については、一般会計からの繰出しにより収支を調整している。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xmlns=""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xmlns=""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xmlns=""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xmlns=""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xmlns=""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xmlns=""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xmlns=""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xmlns=""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xmlns=""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xmlns=""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352110_&#38263;&#38272;&#24066;_2022(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H30</v>
          </cell>
          <cell r="BX50" t="str">
            <v>R01</v>
          </cell>
          <cell r="CF50" t="str">
            <v>R02</v>
          </cell>
          <cell r="CN50" t="str">
            <v>R03</v>
          </cell>
          <cell r="CV50" t="str">
            <v>R04</v>
          </cell>
        </row>
        <row r="51">
          <cell r="AN51" t="str">
            <v>当該団体値</v>
          </cell>
          <cell r="BP51">
            <v>8.6</v>
          </cell>
          <cell r="BX51">
            <v>26</v>
          </cell>
          <cell r="CF51">
            <v>16.3</v>
          </cell>
          <cell r="CN51">
            <v>9.3000000000000007</v>
          </cell>
          <cell r="CV51">
            <v>8.4</v>
          </cell>
        </row>
        <row r="53">
          <cell r="BP53">
            <v>61.1</v>
          </cell>
          <cell r="BX53">
            <v>61.3</v>
          </cell>
          <cell r="CF53">
            <v>62.1</v>
          </cell>
          <cell r="CN53">
            <v>62.4</v>
          </cell>
          <cell r="CV53">
            <v>63.8</v>
          </cell>
        </row>
        <row r="55">
          <cell r="AN55" t="str">
            <v>類似団体内平均値</v>
          </cell>
          <cell r="BP55">
            <v>48</v>
          </cell>
          <cell r="BX55">
            <v>49.1</v>
          </cell>
          <cell r="CF55">
            <v>41.5</v>
          </cell>
          <cell r="CN55">
            <v>25.2</v>
          </cell>
          <cell r="CV55">
            <v>15.7</v>
          </cell>
        </row>
        <row r="57">
          <cell r="BP57">
            <v>60.8</v>
          </cell>
          <cell r="BX57">
            <v>61</v>
          </cell>
          <cell r="CF57">
            <v>61.7</v>
          </cell>
          <cell r="CN57">
            <v>62.5</v>
          </cell>
          <cell r="CV57">
            <v>65</v>
          </cell>
        </row>
        <row r="72">
          <cell r="BP72" t="str">
            <v>H30</v>
          </cell>
          <cell r="BX72" t="str">
            <v>R01</v>
          </cell>
          <cell r="CF72" t="str">
            <v>R02</v>
          </cell>
          <cell r="CN72" t="str">
            <v>R03</v>
          </cell>
          <cell r="CV72" t="str">
            <v>R04</v>
          </cell>
        </row>
        <row r="73">
          <cell r="AN73" t="str">
            <v>当該団体値</v>
          </cell>
          <cell r="BP73">
            <v>8.6</v>
          </cell>
          <cell r="BX73">
            <v>26</v>
          </cell>
          <cell r="CF73">
            <v>16.3</v>
          </cell>
          <cell r="CN73">
            <v>9.3000000000000007</v>
          </cell>
          <cell r="CV73">
            <v>8.4</v>
          </cell>
        </row>
        <row r="75">
          <cell r="BP75">
            <v>7.6</v>
          </cell>
          <cell r="BX75">
            <v>7.3</v>
          </cell>
          <cell r="CF75">
            <v>6.6</v>
          </cell>
          <cell r="CN75">
            <v>6.1</v>
          </cell>
          <cell r="CV75">
            <v>6</v>
          </cell>
        </row>
        <row r="77">
          <cell r="AN77" t="str">
            <v>類似団体内平均値</v>
          </cell>
          <cell r="BP77">
            <v>48</v>
          </cell>
          <cell r="BX77">
            <v>49.1</v>
          </cell>
          <cell r="CF77">
            <v>41.5</v>
          </cell>
          <cell r="CN77">
            <v>25.2</v>
          </cell>
          <cell r="CV77">
            <v>15.7</v>
          </cell>
        </row>
        <row r="79">
          <cell r="BP79">
            <v>9.6</v>
          </cell>
          <cell r="BX79">
            <v>9.5</v>
          </cell>
          <cell r="CF79">
            <v>9.1999999999999993</v>
          </cell>
          <cell r="CN79">
            <v>8.9</v>
          </cell>
          <cell r="CV79">
            <v>8.9</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1.25" zeroHeight="1" x14ac:dyDescent="0.15"/>
  <cols>
    <col min="1" max="11" width="2.125" style="170" customWidth="1"/>
    <col min="12" max="12" width="2.25" style="170" customWidth="1"/>
    <col min="13" max="17" width="2.375" style="170" customWidth="1"/>
    <col min="18" max="119" width="2.125" style="170" customWidth="1"/>
    <col min="120" max="16384" width="0" style="170" hidden="1"/>
  </cols>
  <sheetData>
    <row r="1" spans="1:119" ht="33" customHeight="1" x14ac:dyDescent="0.15">
      <c r="B1" s="578" t="s">
        <v>82</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71"/>
      <c r="DK1" s="171"/>
      <c r="DL1" s="171"/>
      <c r="DM1" s="171"/>
      <c r="DN1" s="171"/>
      <c r="DO1" s="171"/>
    </row>
    <row r="2" spans="1:119" ht="24.75" thickBot="1" x14ac:dyDescent="0.2">
      <c r="B2" s="172" t="s">
        <v>83</v>
      </c>
      <c r="C2" s="172"/>
      <c r="D2" s="173"/>
    </row>
    <row r="3" spans="1:119" ht="18.75" customHeight="1" thickBot="1" x14ac:dyDescent="0.2">
      <c r="A3" s="171"/>
      <c r="B3" s="579" t="s">
        <v>84</v>
      </c>
      <c r="C3" s="580"/>
      <c r="D3" s="580"/>
      <c r="E3" s="581"/>
      <c r="F3" s="581"/>
      <c r="G3" s="581"/>
      <c r="H3" s="581"/>
      <c r="I3" s="581"/>
      <c r="J3" s="581"/>
      <c r="K3" s="581"/>
      <c r="L3" s="581" t="s">
        <v>85</v>
      </c>
      <c r="M3" s="581"/>
      <c r="N3" s="581"/>
      <c r="O3" s="581"/>
      <c r="P3" s="581"/>
      <c r="Q3" s="581"/>
      <c r="R3" s="584"/>
      <c r="S3" s="584"/>
      <c r="T3" s="584"/>
      <c r="U3" s="584"/>
      <c r="V3" s="585"/>
      <c r="W3" s="475" t="s">
        <v>86</v>
      </c>
      <c r="X3" s="476"/>
      <c r="Y3" s="476"/>
      <c r="Z3" s="476"/>
      <c r="AA3" s="476"/>
      <c r="AB3" s="580"/>
      <c r="AC3" s="584" t="s">
        <v>87</v>
      </c>
      <c r="AD3" s="476"/>
      <c r="AE3" s="476"/>
      <c r="AF3" s="476"/>
      <c r="AG3" s="476"/>
      <c r="AH3" s="476"/>
      <c r="AI3" s="476"/>
      <c r="AJ3" s="476"/>
      <c r="AK3" s="476"/>
      <c r="AL3" s="546"/>
      <c r="AM3" s="475" t="s">
        <v>88</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89</v>
      </c>
      <c r="BO3" s="476"/>
      <c r="BP3" s="476"/>
      <c r="BQ3" s="476"/>
      <c r="BR3" s="476"/>
      <c r="BS3" s="476"/>
      <c r="BT3" s="476"/>
      <c r="BU3" s="546"/>
      <c r="BV3" s="475" t="s">
        <v>90</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91</v>
      </c>
      <c r="CU3" s="476"/>
      <c r="CV3" s="476"/>
      <c r="CW3" s="476"/>
      <c r="CX3" s="476"/>
      <c r="CY3" s="476"/>
      <c r="CZ3" s="476"/>
      <c r="DA3" s="546"/>
      <c r="DB3" s="475" t="s">
        <v>92</v>
      </c>
      <c r="DC3" s="476"/>
      <c r="DD3" s="476"/>
      <c r="DE3" s="476"/>
      <c r="DF3" s="476"/>
      <c r="DG3" s="476"/>
      <c r="DH3" s="476"/>
      <c r="DI3" s="546"/>
    </row>
    <row r="4" spans="1:119" ht="18.75" customHeight="1" x14ac:dyDescent="0.15">
      <c r="A4" s="171"/>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93</v>
      </c>
      <c r="AZ4" s="433"/>
      <c r="BA4" s="433"/>
      <c r="BB4" s="433"/>
      <c r="BC4" s="433"/>
      <c r="BD4" s="433"/>
      <c r="BE4" s="433"/>
      <c r="BF4" s="433"/>
      <c r="BG4" s="433"/>
      <c r="BH4" s="433"/>
      <c r="BI4" s="433"/>
      <c r="BJ4" s="433"/>
      <c r="BK4" s="433"/>
      <c r="BL4" s="433"/>
      <c r="BM4" s="434"/>
      <c r="BN4" s="435">
        <v>23301596</v>
      </c>
      <c r="BO4" s="436"/>
      <c r="BP4" s="436"/>
      <c r="BQ4" s="436"/>
      <c r="BR4" s="436"/>
      <c r="BS4" s="436"/>
      <c r="BT4" s="436"/>
      <c r="BU4" s="437"/>
      <c r="BV4" s="435">
        <v>23048177</v>
      </c>
      <c r="BW4" s="436"/>
      <c r="BX4" s="436"/>
      <c r="BY4" s="436"/>
      <c r="BZ4" s="436"/>
      <c r="CA4" s="436"/>
      <c r="CB4" s="436"/>
      <c r="CC4" s="437"/>
      <c r="CD4" s="572" t="s">
        <v>94</v>
      </c>
      <c r="CE4" s="573"/>
      <c r="CF4" s="573"/>
      <c r="CG4" s="573"/>
      <c r="CH4" s="573"/>
      <c r="CI4" s="573"/>
      <c r="CJ4" s="573"/>
      <c r="CK4" s="573"/>
      <c r="CL4" s="573"/>
      <c r="CM4" s="573"/>
      <c r="CN4" s="573"/>
      <c r="CO4" s="573"/>
      <c r="CP4" s="573"/>
      <c r="CQ4" s="573"/>
      <c r="CR4" s="573"/>
      <c r="CS4" s="574"/>
      <c r="CT4" s="575">
        <v>12.2</v>
      </c>
      <c r="CU4" s="576"/>
      <c r="CV4" s="576"/>
      <c r="CW4" s="576"/>
      <c r="CX4" s="576"/>
      <c r="CY4" s="576"/>
      <c r="CZ4" s="576"/>
      <c r="DA4" s="577"/>
      <c r="DB4" s="575">
        <v>11.9</v>
      </c>
      <c r="DC4" s="576"/>
      <c r="DD4" s="576"/>
      <c r="DE4" s="576"/>
      <c r="DF4" s="576"/>
      <c r="DG4" s="576"/>
      <c r="DH4" s="576"/>
      <c r="DI4" s="577"/>
    </row>
    <row r="5" spans="1:119" ht="18.75" customHeight="1" x14ac:dyDescent="0.15">
      <c r="A5" s="171"/>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95</v>
      </c>
      <c r="AN5" s="363"/>
      <c r="AO5" s="363"/>
      <c r="AP5" s="363"/>
      <c r="AQ5" s="363"/>
      <c r="AR5" s="363"/>
      <c r="AS5" s="363"/>
      <c r="AT5" s="364"/>
      <c r="AU5" s="464" t="s">
        <v>96</v>
      </c>
      <c r="AV5" s="465"/>
      <c r="AW5" s="465"/>
      <c r="AX5" s="465"/>
      <c r="AY5" s="420" t="s">
        <v>97</v>
      </c>
      <c r="AZ5" s="421"/>
      <c r="BA5" s="421"/>
      <c r="BB5" s="421"/>
      <c r="BC5" s="421"/>
      <c r="BD5" s="421"/>
      <c r="BE5" s="421"/>
      <c r="BF5" s="421"/>
      <c r="BG5" s="421"/>
      <c r="BH5" s="421"/>
      <c r="BI5" s="421"/>
      <c r="BJ5" s="421"/>
      <c r="BK5" s="421"/>
      <c r="BL5" s="421"/>
      <c r="BM5" s="422"/>
      <c r="BN5" s="406">
        <v>21569963</v>
      </c>
      <c r="BO5" s="407"/>
      <c r="BP5" s="407"/>
      <c r="BQ5" s="407"/>
      <c r="BR5" s="407"/>
      <c r="BS5" s="407"/>
      <c r="BT5" s="407"/>
      <c r="BU5" s="408"/>
      <c r="BV5" s="406">
        <v>21358449</v>
      </c>
      <c r="BW5" s="407"/>
      <c r="BX5" s="407"/>
      <c r="BY5" s="407"/>
      <c r="BZ5" s="407"/>
      <c r="CA5" s="407"/>
      <c r="CB5" s="407"/>
      <c r="CC5" s="408"/>
      <c r="CD5" s="446" t="s">
        <v>98</v>
      </c>
      <c r="CE5" s="366"/>
      <c r="CF5" s="366"/>
      <c r="CG5" s="366"/>
      <c r="CH5" s="366"/>
      <c r="CI5" s="366"/>
      <c r="CJ5" s="366"/>
      <c r="CK5" s="366"/>
      <c r="CL5" s="366"/>
      <c r="CM5" s="366"/>
      <c r="CN5" s="366"/>
      <c r="CO5" s="366"/>
      <c r="CP5" s="366"/>
      <c r="CQ5" s="366"/>
      <c r="CR5" s="366"/>
      <c r="CS5" s="447"/>
      <c r="CT5" s="403">
        <v>94.2</v>
      </c>
      <c r="CU5" s="404"/>
      <c r="CV5" s="404"/>
      <c r="CW5" s="404"/>
      <c r="CX5" s="404"/>
      <c r="CY5" s="404"/>
      <c r="CZ5" s="404"/>
      <c r="DA5" s="405"/>
      <c r="DB5" s="403">
        <v>90.4</v>
      </c>
      <c r="DC5" s="404"/>
      <c r="DD5" s="404"/>
      <c r="DE5" s="404"/>
      <c r="DF5" s="404"/>
      <c r="DG5" s="404"/>
      <c r="DH5" s="404"/>
      <c r="DI5" s="405"/>
    </row>
    <row r="6" spans="1:119" ht="18.75" customHeight="1" x14ac:dyDescent="0.15">
      <c r="A6" s="171"/>
      <c r="B6" s="552" t="s">
        <v>99</v>
      </c>
      <c r="C6" s="393"/>
      <c r="D6" s="393"/>
      <c r="E6" s="553"/>
      <c r="F6" s="553"/>
      <c r="G6" s="553"/>
      <c r="H6" s="553"/>
      <c r="I6" s="553"/>
      <c r="J6" s="553"/>
      <c r="K6" s="553"/>
      <c r="L6" s="553" t="s">
        <v>100</v>
      </c>
      <c r="M6" s="553"/>
      <c r="N6" s="553"/>
      <c r="O6" s="553"/>
      <c r="P6" s="553"/>
      <c r="Q6" s="553"/>
      <c r="R6" s="391"/>
      <c r="S6" s="391"/>
      <c r="T6" s="391"/>
      <c r="U6" s="391"/>
      <c r="V6" s="559"/>
      <c r="W6" s="496" t="s">
        <v>101</v>
      </c>
      <c r="X6" s="392"/>
      <c r="Y6" s="392"/>
      <c r="Z6" s="392"/>
      <c r="AA6" s="392"/>
      <c r="AB6" s="393"/>
      <c r="AC6" s="564" t="s">
        <v>102</v>
      </c>
      <c r="AD6" s="565"/>
      <c r="AE6" s="565"/>
      <c r="AF6" s="565"/>
      <c r="AG6" s="565"/>
      <c r="AH6" s="565"/>
      <c r="AI6" s="565"/>
      <c r="AJ6" s="565"/>
      <c r="AK6" s="565"/>
      <c r="AL6" s="566"/>
      <c r="AM6" s="463" t="s">
        <v>103</v>
      </c>
      <c r="AN6" s="363"/>
      <c r="AO6" s="363"/>
      <c r="AP6" s="363"/>
      <c r="AQ6" s="363"/>
      <c r="AR6" s="363"/>
      <c r="AS6" s="363"/>
      <c r="AT6" s="364"/>
      <c r="AU6" s="464" t="s">
        <v>96</v>
      </c>
      <c r="AV6" s="465"/>
      <c r="AW6" s="465"/>
      <c r="AX6" s="465"/>
      <c r="AY6" s="420" t="s">
        <v>104</v>
      </c>
      <c r="AZ6" s="421"/>
      <c r="BA6" s="421"/>
      <c r="BB6" s="421"/>
      <c r="BC6" s="421"/>
      <c r="BD6" s="421"/>
      <c r="BE6" s="421"/>
      <c r="BF6" s="421"/>
      <c r="BG6" s="421"/>
      <c r="BH6" s="421"/>
      <c r="BI6" s="421"/>
      <c r="BJ6" s="421"/>
      <c r="BK6" s="421"/>
      <c r="BL6" s="421"/>
      <c r="BM6" s="422"/>
      <c r="BN6" s="406">
        <v>1731633</v>
      </c>
      <c r="BO6" s="407"/>
      <c r="BP6" s="407"/>
      <c r="BQ6" s="407"/>
      <c r="BR6" s="407"/>
      <c r="BS6" s="407"/>
      <c r="BT6" s="407"/>
      <c r="BU6" s="408"/>
      <c r="BV6" s="406">
        <v>1689728</v>
      </c>
      <c r="BW6" s="407"/>
      <c r="BX6" s="407"/>
      <c r="BY6" s="407"/>
      <c r="BZ6" s="407"/>
      <c r="CA6" s="407"/>
      <c r="CB6" s="407"/>
      <c r="CC6" s="408"/>
      <c r="CD6" s="446" t="s">
        <v>105</v>
      </c>
      <c r="CE6" s="366"/>
      <c r="CF6" s="366"/>
      <c r="CG6" s="366"/>
      <c r="CH6" s="366"/>
      <c r="CI6" s="366"/>
      <c r="CJ6" s="366"/>
      <c r="CK6" s="366"/>
      <c r="CL6" s="366"/>
      <c r="CM6" s="366"/>
      <c r="CN6" s="366"/>
      <c r="CO6" s="366"/>
      <c r="CP6" s="366"/>
      <c r="CQ6" s="366"/>
      <c r="CR6" s="366"/>
      <c r="CS6" s="447"/>
      <c r="CT6" s="549">
        <v>94.2</v>
      </c>
      <c r="CU6" s="550"/>
      <c r="CV6" s="550"/>
      <c r="CW6" s="550"/>
      <c r="CX6" s="550"/>
      <c r="CY6" s="550"/>
      <c r="CZ6" s="550"/>
      <c r="DA6" s="551"/>
      <c r="DB6" s="549">
        <v>90.4</v>
      </c>
      <c r="DC6" s="550"/>
      <c r="DD6" s="550"/>
      <c r="DE6" s="550"/>
      <c r="DF6" s="550"/>
      <c r="DG6" s="550"/>
      <c r="DH6" s="550"/>
      <c r="DI6" s="551"/>
    </row>
    <row r="7" spans="1:119" ht="18.75" customHeight="1" x14ac:dyDescent="0.15">
      <c r="A7" s="171"/>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106</v>
      </c>
      <c r="AN7" s="363"/>
      <c r="AO7" s="363"/>
      <c r="AP7" s="363"/>
      <c r="AQ7" s="363"/>
      <c r="AR7" s="363"/>
      <c r="AS7" s="363"/>
      <c r="AT7" s="364"/>
      <c r="AU7" s="464" t="s">
        <v>107</v>
      </c>
      <c r="AV7" s="465"/>
      <c r="AW7" s="465"/>
      <c r="AX7" s="465"/>
      <c r="AY7" s="420" t="s">
        <v>108</v>
      </c>
      <c r="AZ7" s="421"/>
      <c r="BA7" s="421"/>
      <c r="BB7" s="421"/>
      <c r="BC7" s="421"/>
      <c r="BD7" s="421"/>
      <c r="BE7" s="421"/>
      <c r="BF7" s="421"/>
      <c r="BG7" s="421"/>
      <c r="BH7" s="421"/>
      <c r="BI7" s="421"/>
      <c r="BJ7" s="421"/>
      <c r="BK7" s="421"/>
      <c r="BL7" s="421"/>
      <c r="BM7" s="422"/>
      <c r="BN7" s="406">
        <v>190646</v>
      </c>
      <c r="BO7" s="407"/>
      <c r="BP7" s="407"/>
      <c r="BQ7" s="407"/>
      <c r="BR7" s="407"/>
      <c r="BS7" s="407"/>
      <c r="BT7" s="407"/>
      <c r="BU7" s="408"/>
      <c r="BV7" s="406">
        <v>143090</v>
      </c>
      <c r="BW7" s="407"/>
      <c r="BX7" s="407"/>
      <c r="BY7" s="407"/>
      <c r="BZ7" s="407"/>
      <c r="CA7" s="407"/>
      <c r="CB7" s="407"/>
      <c r="CC7" s="408"/>
      <c r="CD7" s="446" t="s">
        <v>109</v>
      </c>
      <c r="CE7" s="366"/>
      <c r="CF7" s="366"/>
      <c r="CG7" s="366"/>
      <c r="CH7" s="366"/>
      <c r="CI7" s="366"/>
      <c r="CJ7" s="366"/>
      <c r="CK7" s="366"/>
      <c r="CL7" s="366"/>
      <c r="CM7" s="366"/>
      <c r="CN7" s="366"/>
      <c r="CO7" s="366"/>
      <c r="CP7" s="366"/>
      <c r="CQ7" s="366"/>
      <c r="CR7" s="366"/>
      <c r="CS7" s="447"/>
      <c r="CT7" s="406">
        <v>12624976</v>
      </c>
      <c r="CU7" s="407"/>
      <c r="CV7" s="407"/>
      <c r="CW7" s="407"/>
      <c r="CX7" s="407"/>
      <c r="CY7" s="407"/>
      <c r="CZ7" s="407"/>
      <c r="DA7" s="408"/>
      <c r="DB7" s="406">
        <v>12952801</v>
      </c>
      <c r="DC7" s="407"/>
      <c r="DD7" s="407"/>
      <c r="DE7" s="407"/>
      <c r="DF7" s="407"/>
      <c r="DG7" s="407"/>
      <c r="DH7" s="407"/>
      <c r="DI7" s="408"/>
    </row>
    <row r="8" spans="1:119" ht="18.75" customHeight="1" thickBot="1" x14ac:dyDescent="0.2">
      <c r="A8" s="171"/>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110</v>
      </c>
      <c r="AN8" s="363"/>
      <c r="AO8" s="363"/>
      <c r="AP8" s="363"/>
      <c r="AQ8" s="363"/>
      <c r="AR8" s="363"/>
      <c r="AS8" s="363"/>
      <c r="AT8" s="364"/>
      <c r="AU8" s="464" t="s">
        <v>111</v>
      </c>
      <c r="AV8" s="465"/>
      <c r="AW8" s="465"/>
      <c r="AX8" s="465"/>
      <c r="AY8" s="420" t="s">
        <v>112</v>
      </c>
      <c r="AZ8" s="421"/>
      <c r="BA8" s="421"/>
      <c r="BB8" s="421"/>
      <c r="BC8" s="421"/>
      <c r="BD8" s="421"/>
      <c r="BE8" s="421"/>
      <c r="BF8" s="421"/>
      <c r="BG8" s="421"/>
      <c r="BH8" s="421"/>
      <c r="BI8" s="421"/>
      <c r="BJ8" s="421"/>
      <c r="BK8" s="421"/>
      <c r="BL8" s="421"/>
      <c r="BM8" s="422"/>
      <c r="BN8" s="406">
        <v>1540987</v>
      </c>
      <c r="BO8" s="407"/>
      <c r="BP8" s="407"/>
      <c r="BQ8" s="407"/>
      <c r="BR8" s="407"/>
      <c r="BS8" s="407"/>
      <c r="BT8" s="407"/>
      <c r="BU8" s="408"/>
      <c r="BV8" s="406">
        <v>1546638</v>
      </c>
      <c r="BW8" s="407"/>
      <c r="BX8" s="407"/>
      <c r="BY8" s="407"/>
      <c r="BZ8" s="407"/>
      <c r="CA8" s="407"/>
      <c r="CB8" s="407"/>
      <c r="CC8" s="408"/>
      <c r="CD8" s="446" t="s">
        <v>113</v>
      </c>
      <c r="CE8" s="366"/>
      <c r="CF8" s="366"/>
      <c r="CG8" s="366"/>
      <c r="CH8" s="366"/>
      <c r="CI8" s="366"/>
      <c r="CJ8" s="366"/>
      <c r="CK8" s="366"/>
      <c r="CL8" s="366"/>
      <c r="CM8" s="366"/>
      <c r="CN8" s="366"/>
      <c r="CO8" s="366"/>
      <c r="CP8" s="366"/>
      <c r="CQ8" s="366"/>
      <c r="CR8" s="366"/>
      <c r="CS8" s="447"/>
      <c r="CT8" s="509">
        <v>0.32</v>
      </c>
      <c r="CU8" s="510"/>
      <c r="CV8" s="510"/>
      <c r="CW8" s="510"/>
      <c r="CX8" s="510"/>
      <c r="CY8" s="510"/>
      <c r="CZ8" s="510"/>
      <c r="DA8" s="511"/>
      <c r="DB8" s="509">
        <v>0.33</v>
      </c>
      <c r="DC8" s="510"/>
      <c r="DD8" s="510"/>
      <c r="DE8" s="510"/>
      <c r="DF8" s="510"/>
      <c r="DG8" s="510"/>
      <c r="DH8" s="510"/>
      <c r="DI8" s="511"/>
    </row>
    <row r="9" spans="1:119" ht="18.75" customHeight="1" thickBot="1" x14ac:dyDescent="0.2">
      <c r="A9" s="171"/>
      <c r="B9" s="538" t="s">
        <v>114</v>
      </c>
      <c r="C9" s="539"/>
      <c r="D9" s="539"/>
      <c r="E9" s="539"/>
      <c r="F9" s="539"/>
      <c r="G9" s="539"/>
      <c r="H9" s="539"/>
      <c r="I9" s="539"/>
      <c r="J9" s="539"/>
      <c r="K9" s="457"/>
      <c r="L9" s="540" t="s">
        <v>115</v>
      </c>
      <c r="M9" s="541"/>
      <c r="N9" s="541"/>
      <c r="O9" s="541"/>
      <c r="P9" s="541"/>
      <c r="Q9" s="542"/>
      <c r="R9" s="543">
        <v>32519</v>
      </c>
      <c r="S9" s="544"/>
      <c r="T9" s="544"/>
      <c r="U9" s="544"/>
      <c r="V9" s="545"/>
      <c r="W9" s="475" t="s">
        <v>116</v>
      </c>
      <c r="X9" s="476"/>
      <c r="Y9" s="476"/>
      <c r="Z9" s="476"/>
      <c r="AA9" s="476"/>
      <c r="AB9" s="476"/>
      <c r="AC9" s="476"/>
      <c r="AD9" s="476"/>
      <c r="AE9" s="476"/>
      <c r="AF9" s="476"/>
      <c r="AG9" s="476"/>
      <c r="AH9" s="476"/>
      <c r="AI9" s="476"/>
      <c r="AJ9" s="476"/>
      <c r="AK9" s="476"/>
      <c r="AL9" s="546"/>
      <c r="AM9" s="463" t="s">
        <v>117</v>
      </c>
      <c r="AN9" s="363"/>
      <c r="AO9" s="363"/>
      <c r="AP9" s="363"/>
      <c r="AQ9" s="363"/>
      <c r="AR9" s="363"/>
      <c r="AS9" s="363"/>
      <c r="AT9" s="364"/>
      <c r="AU9" s="464" t="s">
        <v>118</v>
      </c>
      <c r="AV9" s="465"/>
      <c r="AW9" s="465"/>
      <c r="AX9" s="465"/>
      <c r="AY9" s="420" t="s">
        <v>119</v>
      </c>
      <c r="AZ9" s="421"/>
      <c r="BA9" s="421"/>
      <c r="BB9" s="421"/>
      <c r="BC9" s="421"/>
      <c r="BD9" s="421"/>
      <c r="BE9" s="421"/>
      <c r="BF9" s="421"/>
      <c r="BG9" s="421"/>
      <c r="BH9" s="421"/>
      <c r="BI9" s="421"/>
      <c r="BJ9" s="421"/>
      <c r="BK9" s="421"/>
      <c r="BL9" s="421"/>
      <c r="BM9" s="422"/>
      <c r="BN9" s="406">
        <v>-5651</v>
      </c>
      <c r="BO9" s="407"/>
      <c r="BP9" s="407"/>
      <c r="BQ9" s="407"/>
      <c r="BR9" s="407"/>
      <c r="BS9" s="407"/>
      <c r="BT9" s="407"/>
      <c r="BU9" s="408"/>
      <c r="BV9" s="406">
        <v>741205</v>
      </c>
      <c r="BW9" s="407"/>
      <c r="BX9" s="407"/>
      <c r="BY9" s="407"/>
      <c r="BZ9" s="407"/>
      <c r="CA9" s="407"/>
      <c r="CB9" s="407"/>
      <c r="CC9" s="408"/>
      <c r="CD9" s="446" t="s">
        <v>120</v>
      </c>
      <c r="CE9" s="366"/>
      <c r="CF9" s="366"/>
      <c r="CG9" s="366"/>
      <c r="CH9" s="366"/>
      <c r="CI9" s="366"/>
      <c r="CJ9" s="366"/>
      <c r="CK9" s="366"/>
      <c r="CL9" s="366"/>
      <c r="CM9" s="366"/>
      <c r="CN9" s="366"/>
      <c r="CO9" s="366"/>
      <c r="CP9" s="366"/>
      <c r="CQ9" s="366"/>
      <c r="CR9" s="366"/>
      <c r="CS9" s="447"/>
      <c r="CT9" s="403">
        <v>15.5</v>
      </c>
      <c r="CU9" s="404"/>
      <c r="CV9" s="404"/>
      <c r="CW9" s="404"/>
      <c r="CX9" s="404"/>
      <c r="CY9" s="404"/>
      <c r="CZ9" s="404"/>
      <c r="DA9" s="405"/>
      <c r="DB9" s="403">
        <v>14.7</v>
      </c>
      <c r="DC9" s="404"/>
      <c r="DD9" s="404"/>
      <c r="DE9" s="404"/>
      <c r="DF9" s="404"/>
      <c r="DG9" s="404"/>
      <c r="DH9" s="404"/>
      <c r="DI9" s="405"/>
    </row>
    <row r="10" spans="1:119" ht="18.75" customHeight="1" thickBot="1" x14ac:dyDescent="0.2">
      <c r="A10" s="171"/>
      <c r="B10" s="538"/>
      <c r="C10" s="539"/>
      <c r="D10" s="539"/>
      <c r="E10" s="539"/>
      <c r="F10" s="539"/>
      <c r="G10" s="539"/>
      <c r="H10" s="539"/>
      <c r="I10" s="539"/>
      <c r="J10" s="539"/>
      <c r="K10" s="457"/>
      <c r="L10" s="362" t="s">
        <v>121</v>
      </c>
      <c r="M10" s="363"/>
      <c r="N10" s="363"/>
      <c r="O10" s="363"/>
      <c r="P10" s="363"/>
      <c r="Q10" s="364"/>
      <c r="R10" s="359">
        <v>35439</v>
      </c>
      <c r="S10" s="360"/>
      <c r="T10" s="360"/>
      <c r="U10" s="360"/>
      <c r="V10" s="419"/>
      <c r="W10" s="547"/>
      <c r="X10" s="357"/>
      <c r="Y10" s="357"/>
      <c r="Z10" s="357"/>
      <c r="AA10" s="357"/>
      <c r="AB10" s="357"/>
      <c r="AC10" s="357"/>
      <c r="AD10" s="357"/>
      <c r="AE10" s="357"/>
      <c r="AF10" s="357"/>
      <c r="AG10" s="357"/>
      <c r="AH10" s="357"/>
      <c r="AI10" s="357"/>
      <c r="AJ10" s="357"/>
      <c r="AK10" s="357"/>
      <c r="AL10" s="548"/>
      <c r="AM10" s="463" t="s">
        <v>122</v>
      </c>
      <c r="AN10" s="363"/>
      <c r="AO10" s="363"/>
      <c r="AP10" s="363"/>
      <c r="AQ10" s="363"/>
      <c r="AR10" s="363"/>
      <c r="AS10" s="363"/>
      <c r="AT10" s="364"/>
      <c r="AU10" s="464" t="s">
        <v>123</v>
      </c>
      <c r="AV10" s="465"/>
      <c r="AW10" s="465"/>
      <c r="AX10" s="465"/>
      <c r="AY10" s="420" t="s">
        <v>124</v>
      </c>
      <c r="AZ10" s="421"/>
      <c r="BA10" s="421"/>
      <c r="BB10" s="421"/>
      <c r="BC10" s="421"/>
      <c r="BD10" s="421"/>
      <c r="BE10" s="421"/>
      <c r="BF10" s="421"/>
      <c r="BG10" s="421"/>
      <c r="BH10" s="421"/>
      <c r="BI10" s="421"/>
      <c r="BJ10" s="421"/>
      <c r="BK10" s="421"/>
      <c r="BL10" s="421"/>
      <c r="BM10" s="422"/>
      <c r="BN10" s="406">
        <v>698000</v>
      </c>
      <c r="BO10" s="407"/>
      <c r="BP10" s="407"/>
      <c r="BQ10" s="407"/>
      <c r="BR10" s="407"/>
      <c r="BS10" s="407"/>
      <c r="BT10" s="407"/>
      <c r="BU10" s="408"/>
      <c r="BV10" s="406">
        <v>406297</v>
      </c>
      <c r="BW10" s="407"/>
      <c r="BX10" s="407"/>
      <c r="BY10" s="407"/>
      <c r="BZ10" s="407"/>
      <c r="CA10" s="407"/>
      <c r="CB10" s="407"/>
      <c r="CC10" s="408"/>
      <c r="CD10" s="174" t="s">
        <v>125</v>
      </c>
      <c r="CE10" s="175"/>
      <c r="CF10" s="175"/>
      <c r="CG10" s="175"/>
      <c r="CH10" s="175"/>
      <c r="CI10" s="175"/>
      <c r="CJ10" s="175"/>
      <c r="CK10" s="175"/>
      <c r="CL10" s="175"/>
      <c r="CM10" s="175"/>
      <c r="CN10" s="175"/>
      <c r="CO10" s="175"/>
      <c r="CP10" s="175"/>
      <c r="CQ10" s="175"/>
      <c r="CR10" s="175"/>
      <c r="CS10" s="176"/>
      <c r="CT10" s="177"/>
      <c r="CU10" s="178"/>
      <c r="CV10" s="178"/>
      <c r="CW10" s="178"/>
      <c r="CX10" s="178"/>
      <c r="CY10" s="178"/>
      <c r="CZ10" s="178"/>
      <c r="DA10" s="179"/>
      <c r="DB10" s="177"/>
      <c r="DC10" s="178"/>
      <c r="DD10" s="178"/>
      <c r="DE10" s="178"/>
      <c r="DF10" s="178"/>
      <c r="DG10" s="178"/>
      <c r="DH10" s="178"/>
      <c r="DI10" s="179"/>
    </row>
    <row r="11" spans="1:119" ht="18.75" customHeight="1" thickBot="1" x14ac:dyDescent="0.2">
      <c r="A11" s="171"/>
      <c r="B11" s="538"/>
      <c r="C11" s="539"/>
      <c r="D11" s="539"/>
      <c r="E11" s="539"/>
      <c r="F11" s="539"/>
      <c r="G11" s="539"/>
      <c r="H11" s="539"/>
      <c r="I11" s="539"/>
      <c r="J11" s="539"/>
      <c r="K11" s="457"/>
      <c r="L11" s="367" t="s">
        <v>126</v>
      </c>
      <c r="M11" s="368"/>
      <c r="N11" s="368"/>
      <c r="O11" s="368"/>
      <c r="P11" s="368"/>
      <c r="Q11" s="369"/>
      <c r="R11" s="535" t="s">
        <v>127</v>
      </c>
      <c r="S11" s="536"/>
      <c r="T11" s="536"/>
      <c r="U11" s="536"/>
      <c r="V11" s="537"/>
      <c r="W11" s="547"/>
      <c r="X11" s="357"/>
      <c r="Y11" s="357"/>
      <c r="Z11" s="357"/>
      <c r="AA11" s="357"/>
      <c r="AB11" s="357"/>
      <c r="AC11" s="357"/>
      <c r="AD11" s="357"/>
      <c r="AE11" s="357"/>
      <c r="AF11" s="357"/>
      <c r="AG11" s="357"/>
      <c r="AH11" s="357"/>
      <c r="AI11" s="357"/>
      <c r="AJ11" s="357"/>
      <c r="AK11" s="357"/>
      <c r="AL11" s="548"/>
      <c r="AM11" s="463" t="s">
        <v>128</v>
      </c>
      <c r="AN11" s="363"/>
      <c r="AO11" s="363"/>
      <c r="AP11" s="363"/>
      <c r="AQ11" s="363"/>
      <c r="AR11" s="363"/>
      <c r="AS11" s="363"/>
      <c r="AT11" s="364"/>
      <c r="AU11" s="464" t="s">
        <v>129</v>
      </c>
      <c r="AV11" s="465"/>
      <c r="AW11" s="465"/>
      <c r="AX11" s="465"/>
      <c r="AY11" s="420" t="s">
        <v>130</v>
      </c>
      <c r="AZ11" s="421"/>
      <c r="BA11" s="421"/>
      <c r="BB11" s="421"/>
      <c r="BC11" s="421"/>
      <c r="BD11" s="421"/>
      <c r="BE11" s="421"/>
      <c r="BF11" s="421"/>
      <c r="BG11" s="421"/>
      <c r="BH11" s="421"/>
      <c r="BI11" s="421"/>
      <c r="BJ11" s="421"/>
      <c r="BK11" s="421"/>
      <c r="BL11" s="421"/>
      <c r="BM11" s="422"/>
      <c r="BN11" s="406">
        <v>0</v>
      </c>
      <c r="BO11" s="407"/>
      <c r="BP11" s="407"/>
      <c r="BQ11" s="407"/>
      <c r="BR11" s="407"/>
      <c r="BS11" s="407"/>
      <c r="BT11" s="407"/>
      <c r="BU11" s="408"/>
      <c r="BV11" s="406">
        <v>0</v>
      </c>
      <c r="BW11" s="407"/>
      <c r="BX11" s="407"/>
      <c r="BY11" s="407"/>
      <c r="BZ11" s="407"/>
      <c r="CA11" s="407"/>
      <c r="CB11" s="407"/>
      <c r="CC11" s="408"/>
      <c r="CD11" s="446" t="s">
        <v>131</v>
      </c>
      <c r="CE11" s="366"/>
      <c r="CF11" s="366"/>
      <c r="CG11" s="366"/>
      <c r="CH11" s="366"/>
      <c r="CI11" s="366"/>
      <c r="CJ11" s="366"/>
      <c r="CK11" s="366"/>
      <c r="CL11" s="366"/>
      <c r="CM11" s="366"/>
      <c r="CN11" s="366"/>
      <c r="CO11" s="366"/>
      <c r="CP11" s="366"/>
      <c r="CQ11" s="366"/>
      <c r="CR11" s="366"/>
      <c r="CS11" s="447"/>
      <c r="CT11" s="509" t="s">
        <v>132</v>
      </c>
      <c r="CU11" s="510"/>
      <c r="CV11" s="510"/>
      <c r="CW11" s="510"/>
      <c r="CX11" s="510"/>
      <c r="CY11" s="510"/>
      <c r="CZ11" s="510"/>
      <c r="DA11" s="511"/>
      <c r="DB11" s="509" t="s">
        <v>132</v>
      </c>
      <c r="DC11" s="510"/>
      <c r="DD11" s="510"/>
      <c r="DE11" s="510"/>
      <c r="DF11" s="510"/>
      <c r="DG11" s="510"/>
      <c r="DH11" s="510"/>
      <c r="DI11" s="511"/>
    </row>
    <row r="12" spans="1:119" ht="18.75" customHeight="1" x14ac:dyDescent="0.15">
      <c r="A12" s="171"/>
      <c r="B12" s="512" t="s">
        <v>133</v>
      </c>
      <c r="C12" s="513"/>
      <c r="D12" s="513"/>
      <c r="E12" s="513"/>
      <c r="F12" s="513"/>
      <c r="G12" s="513"/>
      <c r="H12" s="513"/>
      <c r="I12" s="513"/>
      <c r="J12" s="513"/>
      <c r="K12" s="514"/>
      <c r="L12" s="521" t="s">
        <v>134</v>
      </c>
      <c r="M12" s="522"/>
      <c r="N12" s="522"/>
      <c r="O12" s="522"/>
      <c r="P12" s="522"/>
      <c r="Q12" s="523"/>
      <c r="R12" s="524">
        <v>31664</v>
      </c>
      <c r="S12" s="525"/>
      <c r="T12" s="525"/>
      <c r="U12" s="525"/>
      <c r="V12" s="526"/>
      <c r="W12" s="527" t="s">
        <v>1</v>
      </c>
      <c r="X12" s="465"/>
      <c r="Y12" s="465"/>
      <c r="Z12" s="465"/>
      <c r="AA12" s="465"/>
      <c r="AB12" s="528"/>
      <c r="AC12" s="529" t="s">
        <v>135</v>
      </c>
      <c r="AD12" s="530"/>
      <c r="AE12" s="530"/>
      <c r="AF12" s="530"/>
      <c r="AG12" s="531"/>
      <c r="AH12" s="529" t="s">
        <v>136</v>
      </c>
      <c r="AI12" s="530"/>
      <c r="AJ12" s="530"/>
      <c r="AK12" s="530"/>
      <c r="AL12" s="532"/>
      <c r="AM12" s="463" t="s">
        <v>137</v>
      </c>
      <c r="AN12" s="363"/>
      <c r="AO12" s="363"/>
      <c r="AP12" s="363"/>
      <c r="AQ12" s="363"/>
      <c r="AR12" s="363"/>
      <c r="AS12" s="363"/>
      <c r="AT12" s="364"/>
      <c r="AU12" s="464" t="s">
        <v>138</v>
      </c>
      <c r="AV12" s="465"/>
      <c r="AW12" s="465"/>
      <c r="AX12" s="465"/>
      <c r="AY12" s="420" t="s">
        <v>139</v>
      </c>
      <c r="AZ12" s="421"/>
      <c r="BA12" s="421"/>
      <c r="BB12" s="421"/>
      <c r="BC12" s="421"/>
      <c r="BD12" s="421"/>
      <c r="BE12" s="421"/>
      <c r="BF12" s="421"/>
      <c r="BG12" s="421"/>
      <c r="BH12" s="421"/>
      <c r="BI12" s="421"/>
      <c r="BJ12" s="421"/>
      <c r="BK12" s="421"/>
      <c r="BL12" s="421"/>
      <c r="BM12" s="422"/>
      <c r="BN12" s="406">
        <v>0</v>
      </c>
      <c r="BO12" s="407"/>
      <c r="BP12" s="407"/>
      <c r="BQ12" s="407"/>
      <c r="BR12" s="407"/>
      <c r="BS12" s="407"/>
      <c r="BT12" s="407"/>
      <c r="BU12" s="408"/>
      <c r="BV12" s="406">
        <v>0</v>
      </c>
      <c r="BW12" s="407"/>
      <c r="BX12" s="407"/>
      <c r="BY12" s="407"/>
      <c r="BZ12" s="407"/>
      <c r="CA12" s="407"/>
      <c r="CB12" s="407"/>
      <c r="CC12" s="408"/>
      <c r="CD12" s="446" t="s">
        <v>140</v>
      </c>
      <c r="CE12" s="366"/>
      <c r="CF12" s="366"/>
      <c r="CG12" s="366"/>
      <c r="CH12" s="366"/>
      <c r="CI12" s="366"/>
      <c r="CJ12" s="366"/>
      <c r="CK12" s="366"/>
      <c r="CL12" s="366"/>
      <c r="CM12" s="366"/>
      <c r="CN12" s="366"/>
      <c r="CO12" s="366"/>
      <c r="CP12" s="366"/>
      <c r="CQ12" s="366"/>
      <c r="CR12" s="366"/>
      <c r="CS12" s="447"/>
      <c r="CT12" s="509" t="s">
        <v>141</v>
      </c>
      <c r="CU12" s="510"/>
      <c r="CV12" s="510"/>
      <c r="CW12" s="510"/>
      <c r="CX12" s="510"/>
      <c r="CY12" s="510"/>
      <c r="CZ12" s="510"/>
      <c r="DA12" s="511"/>
      <c r="DB12" s="509" t="s">
        <v>142</v>
      </c>
      <c r="DC12" s="510"/>
      <c r="DD12" s="510"/>
      <c r="DE12" s="510"/>
      <c r="DF12" s="510"/>
      <c r="DG12" s="510"/>
      <c r="DH12" s="510"/>
      <c r="DI12" s="511"/>
    </row>
    <row r="13" spans="1:119" ht="18.75" customHeight="1" x14ac:dyDescent="0.15">
      <c r="A13" s="171"/>
      <c r="B13" s="515"/>
      <c r="C13" s="516"/>
      <c r="D13" s="516"/>
      <c r="E13" s="516"/>
      <c r="F13" s="516"/>
      <c r="G13" s="516"/>
      <c r="H13" s="516"/>
      <c r="I13" s="516"/>
      <c r="J13" s="516"/>
      <c r="K13" s="517"/>
      <c r="L13" s="180"/>
      <c r="M13" s="490" t="s">
        <v>143</v>
      </c>
      <c r="N13" s="491"/>
      <c r="O13" s="491"/>
      <c r="P13" s="491"/>
      <c r="Q13" s="492"/>
      <c r="R13" s="493">
        <v>31214</v>
      </c>
      <c r="S13" s="494"/>
      <c r="T13" s="494"/>
      <c r="U13" s="494"/>
      <c r="V13" s="495"/>
      <c r="W13" s="496" t="s">
        <v>144</v>
      </c>
      <c r="X13" s="392"/>
      <c r="Y13" s="392"/>
      <c r="Z13" s="392"/>
      <c r="AA13" s="392"/>
      <c r="AB13" s="393"/>
      <c r="AC13" s="359">
        <v>1828</v>
      </c>
      <c r="AD13" s="360"/>
      <c r="AE13" s="360"/>
      <c r="AF13" s="360"/>
      <c r="AG13" s="361"/>
      <c r="AH13" s="359">
        <v>2348</v>
      </c>
      <c r="AI13" s="360"/>
      <c r="AJ13" s="360"/>
      <c r="AK13" s="360"/>
      <c r="AL13" s="419"/>
      <c r="AM13" s="463" t="s">
        <v>145</v>
      </c>
      <c r="AN13" s="363"/>
      <c r="AO13" s="363"/>
      <c r="AP13" s="363"/>
      <c r="AQ13" s="363"/>
      <c r="AR13" s="363"/>
      <c r="AS13" s="363"/>
      <c r="AT13" s="364"/>
      <c r="AU13" s="464" t="s">
        <v>138</v>
      </c>
      <c r="AV13" s="465"/>
      <c r="AW13" s="465"/>
      <c r="AX13" s="465"/>
      <c r="AY13" s="420" t="s">
        <v>146</v>
      </c>
      <c r="AZ13" s="421"/>
      <c r="BA13" s="421"/>
      <c r="BB13" s="421"/>
      <c r="BC13" s="421"/>
      <c r="BD13" s="421"/>
      <c r="BE13" s="421"/>
      <c r="BF13" s="421"/>
      <c r="BG13" s="421"/>
      <c r="BH13" s="421"/>
      <c r="BI13" s="421"/>
      <c r="BJ13" s="421"/>
      <c r="BK13" s="421"/>
      <c r="BL13" s="421"/>
      <c r="BM13" s="422"/>
      <c r="BN13" s="406">
        <v>692349</v>
      </c>
      <c r="BO13" s="407"/>
      <c r="BP13" s="407"/>
      <c r="BQ13" s="407"/>
      <c r="BR13" s="407"/>
      <c r="BS13" s="407"/>
      <c r="BT13" s="407"/>
      <c r="BU13" s="408"/>
      <c r="BV13" s="406">
        <v>1147502</v>
      </c>
      <c r="BW13" s="407"/>
      <c r="BX13" s="407"/>
      <c r="BY13" s="407"/>
      <c r="BZ13" s="407"/>
      <c r="CA13" s="407"/>
      <c r="CB13" s="407"/>
      <c r="CC13" s="408"/>
      <c r="CD13" s="446" t="s">
        <v>147</v>
      </c>
      <c r="CE13" s="366"/>
      <c r="CF13" s="366"/>
      <c r="CG13" s="366"/>
      <c r="CH13" s="366"/>
      <c r="CI13" s="366"/>
      <c r="CJ13" s="366"/>
      <c r="CK13" s="366"/>
      <c r="CL13" s="366"/>
      <c r="CM13" s="366"/>
      <c r="CN13" s="366"/>
      <c r="CO13" s="366"/>
      <c r="CP13" s="366"/>
      <c r="CQ13" s="366"/>
      <c r="CR13" s="366"/>
      <c r="CS13" s="447"/>
      <c r="CT13" s="403">
        <v>6</v>
      </c>
      <c r="CU13" s="404"/>
      <c r="CV13" s="404"/>
      <c r="CW13" s="404"/>
      <c r="CX13" s="404"/>
      <c r="CY13" s="404"/>
      <c r="CZ13" s="404"/>
      <c r="DA13" s="405"/>
      <c r="DB13" s="403">
        <v>6.1</v>
      </c>
      <c r="DC13" s="404"/>
      <c r="DD13" s="404"/>
      <c r="DE13" s="404"/>
      <c r="DF13" s="404"/>
      <c r="DG13" s="404"/>
      <c r="DH13" s="404"/>
      <c r="DI13" s="405"/>
    </row>
    <row r="14" spans="1:119" ht="18.75" customHeight="1" thickBot="1" x14ac:dyDescent="0.2">
      <c r="A14" s="171"/>
      <c r="B14" s="515"/>
      <c r="C14" s="516"/>
      <c r="D14" s="516"/>
      <c r="E14" s="516"/>
      <c r="F14" s="516"/>
      <c r="G14" s="516"/>
      <c r="H14" s="516"/>
      <c r="I14" s="516"/>
      <c r="J14" s="516"/>
      <c r="K14" s="517"/>
      <c r="L14" s="480" t="s">
        <v>148</v>
      </c>
      <c r="M14" s="533"/>
      <c r="N14" s="533"/>
      <c r="O14" s="533"/>
      <c r="P14" s="533"/>
      <c r="Q14" s="534"/>
      <c r="R14" s="493">
        <v>32336</v>
      </c>
      <c r="S14" s="494"/>
      <c r="T14" s="494"/>
      <c r="U14" s="494"/>
      <c r="V14" s="495"/>
      <c r="W14" s="497"/>
      <c r="X14" s="395"/>
      <c r="Y14" s="395"/>
      <c r="Z14" s="395"/>
      <c r="AA14" s="395"/>
      <c r="AB14" s="396"/>
      <c r="AC14" s="486">
        <v>11.6</v>
      </c>
      <c r="AD14" s="487"/>
      <c r="AE14" s="487"/>
      <c r="AF14" s="487"/>
      <c r="AG14" s="488"/>
      <c r="AH14" s="486">
        <v>13.6</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149</v>
      </c>
      <c r="CE14" s="444"/>
      <c r="CF14" s="444"/>
      <c r="CG14" s="444"/>
      <c r="CH14" s="444"/>
      <c r="CI14" s="444"/>
      <c r="CJ14" s="444"/>
      <c r="CK14" s="444"/>
      <c r="CL14" s="444"/>
      <c r="CM14" s="444"/>
      <c r="CN14" s="444"/>
      <c r="CO14" s="444"/>
      <c r="CP14" s="444"/>
      <c r="CQ14" s="444"/>
      <c r="CR14" s="444"/>
      <c r="CS14" s="445"/>
      <c r="CT14" s="503">
        <v>8.4</v>
      </c>
      <c r="CU14" s="504"/>
      <c r="CV14" s="504"/>
      <c r="CW14" s="504"/>
      <c r="CX14" s="504"/>
      <c r="CY14" s="504"/>
      <c r="CZ14" s="504"/>
      <c r="DA14" s="505"/>
      <c r="DB14" s="503">
        <v>9.3000000000000007</v>
      </c>
      <c r="DC14" s="504"/>
      <c r="DD14" s="504"/>
      <c r="DE14" s="504"/>
      <c r="DF14" s="504"/>
      <c r="DG14" s="504"/>
      <c r="DH14" s="504"/>
      <c r="DI14" s="505"/>
    </row>
    <row r="15" spans="1:119" ht="18.75" customHeight="1" x14ac:dyDescent="0.15">
      <c r="A15" s="171"/>
      <c r="B15" s="515"/>
      <c r="C15" s="516"/>
      <c r="D15" s="516"/>
      <c r="E15" s="516"/>
      <c r="F15" s="516"/>
      <c r="G15" s="516"/>
      <c r="H15" s="516"/>
      <c r="I15" s="516"/>
      <c r="J15" s="516"/>
      <c r="K15" s="517"/>
      <c r="L15" s="180"/>
      <c r="M15" s="490" t="s">
        <v>150</v>
      </c>
      <c r="N15" s="491"/>
      <c r="O15" s="491"/>
      <c r="P15" s="491"/>
      <c r="Q15" s="492"/>
      <c r="R15" s="493">
        <v>31916</v>
      </c>
      <c r="S15" s="494"/>
      <c r="T15" s="494"/>
      <c r="U15" s="494"/>
      <c r="V15" s="495"/>
      <c r="W15" s="496" t="s">
        <v>151</v>
      </c>
      <c r="X15" s="392"/>
      <c r="Y15" s="392"/>
      <c r="Z15" s="392"/>
      <c r="AA15" s="392"/>
      <c r="AB15" s="393"/>
      <c r="AC15" s="359">
        <v>3483</v>
      </c>
      <c r="AD15" s="360"/>
      <c r="AE15" s="360"/>
      <c r="AF15" s="360"/>
      <c r="AG15" s="361"/>
      <c r="AH15" s="359">
        <v>3940</v>
      </c>
      <c r="AI15" s="360"/>
      <c r="AJ15" s="360"/>
      <c r="AK15" s="360"/>
      <c r="AL15" s="419"/>
      <c r="AM15" s="463"/>
      <c r="AN15" s="363"/>
      <c r="AO15" s="363"/>
      <c r="AP15" s="363"/>
      <c r="AQ15" s="363"/>
      <c r="AR15" s="363"/>
      <c r="AS15" s="363"/>
      <c r="AT15" s="364"/>
      <c r="AU15" s="464"/>
      <c r="AV15" s="465"/>
      <c r="AW15" s="465"/>
      <c r="AX15" s="465"/>
      <c r="AY15" s="432" t="s">
        <v>152</v>
      </c>
      <c r="AZ15" s="433"/>
      <c r="BA15" s="433"/>
      <c r="BB15" s="433"/>
      <c r="BC15" s="433"/>
      <c r="BD15" s="433"/>
      <c r="BE15" s="433"/>
      <c r="BF15" s="433"/>
      <c r="BG15" s="433"/>
      <c r="BH15" s="433"/>
      <c r="BI15" s="433"/>
      <c r="BJ15" s="433"/>
      <c r="BK15" s="433"/>
      <c r="BL15" s="433"/>
      <c r="BM15" s="434"/>
      <c r="BN15" s="435">
        <v>3672998</v>
      </c>
      <c r="BO15" s="436"/>
      <c r="BP15" s="436"/>
      <c r="BQ15" s="436"/>
      <c r="BR15" s="436"/>
      <c r="BS15" s="436"/>
      <c r="BT15" s="436"/>
      <c r="BU15" s="437"/>
      <c r="BV15" s="435">
        <v>3549990</v>
      </c>
      <c r="BW15" s="436"/>
      <c r="BX15" s="436"/>
      <c r="BY15" s="436"/>
      <c r="BZ15" s="436"/>
      <c r="CA15" s="436"/>
      <c r="CB15" s="436"/>
      <c r="CC15" s="437"/>
      <c r="CD15" s="506" t="s">
        <v>153</v>
      </c>
      <c r="CE15" s="507"/>
      <c r="CF15" s="507"/>
      <c r="CG15" s="507"/>
      <c r="CH15" s="507"/>
      <c r="CI15" s="507"/>
      <c r="CJ15" s="507"/>
      <c r="CK15" s="507"/>
      <c r="CL15" s="507"/>
      <c r="CM15" s="507"/>
      <c r="CN15" s="507"/>
      <c r="CO15" s="507"/>
      <c r="CP15" s="507"/>
      <c r="CQ15" s="507"/>
      <c r="CR15" s="507"/>
      <c r="CS15" s="508"/>
      <c r="CT15" s="181"/>
      <c r="CU15" s="182"/>
      <c r="CV15" s="182"/>
      <c r="CW15" s="182"/>
      <c r="CX15" s="182"/>
      <c r="CY15" s="182"/>
      <c r="CZ15" s="182"/>
      <c r="DA15" s="183"/>
      <c r="DB15" s="181"/>
      <c r="DC15" s="182"/>
      <c r="DD15" s="182"/>
      <c r="DE15" s="182"/>
      <c r="DF15" s="182"/>
      <c r="DG15" s="182"/>
      <c r="DH15" s="182"/>
      <c r="DI15" s="183"/>
    </row>
    <row r="16" spans="1:119" ht="18.75" customHeight="1" x14ac:dyDescent="0.15">
      <c r="A16" s="171"/>
      <c r="B16" s="515"/>
      <c r="C16" s="516"/>
      <c r="D16" s="516"/>
      <c r="E16" s="516"/>
      <c r="F16" s="516"/>
      <c r="G16" s="516"/>
      <c r="H16" s="516"/>
      <c r="I16" s="516"/>
      <c r="J16" s="516"/>
      <c r="K16" s="517"/>
      <c r="L16" s="480" t="s">
        <v>154</v>
      </c>
      <c r="M16" s="481"/>
      <c r="N16" s="481"/>
      <c r="O16" s="481"/>
      <c r="P16" s="481"/>
      <c r="Q16" s="482"/>
      <c r="R16" s="483" t="s">
        <v>155</v>
      </c>
      <c r="S16" s="484"/>
      <c r="T16" s="484"/>
      <c r="U16" s="484"/>
      <c r="V16" s="485"/>
      <c r="W16" s="497"/>
      <c r="X16" s="395"/>
      <c r="Y16" s="395"/>
      <c r="Z16" s="395"/>
      <c r="AA16" s="395"/>
      <c r="AB16" s="396"/>
      <c r="AC16" s="486">
        <v>22.2</v>
      </c>
      <c r="AD16" s="487"/>
      <c r="AE16" s="487"/>
      <c r="AF16" s="487"/>
      <c r="AG16" s="488"/>
      <c r="AH16" s="486">
        <v>22.9</v>
      </c>
      <c r="AI16" s="487"/>
      <c r="AJ16" s="487"/>
      <c r="AK16" s="487"/>
      <c r="AL16" s="489"/>
      <c r="AM16" s="463"/>
      <c r="AN16" s="363"/>
      <c r="AO16" s="363"/>
      <c r="AP16" s="363"/>
      <c r="AQ16" s="363"/>
      <c r="AR16" s="363"/>
      <c r="AS16" s="363"/>
      <c r="AT16" s="364"/>
      <c r="AU16" s="464"/>
      <c r="AV16" s="465"/>
      <c r="AW16" s="465"/>
      <c r="AX16" s="465"/>
      <c r="AY16" s="420" t="s">
        <v>156</v>
      </c>
      <c r="AZ16" s="421"/>
      <c r="BA16" s="421"/>
      <c r="BB16" s="421"/>
      <c r="BC16" s="421"/>
      <c r="BD16" s="421"/>
      <c r="BE16" s="421"/>
      <c r="BF16" s="421"/>
      <c r="BG16" s="421"/>
      <c r="BH16" s="421"/>
      <c r="BI16" s="421"/>
      <c r="BJ16" s="421"/>
      <c r="BK16" s="421"/>
      <c r="BL16" s="421"/>
      <c r="BM16" s="422"/>
      <c r="BN16" s="406">
        <v>11554797</v>
      </c>
      <c r="BO16" s="407"/>
      <c r="BP16" s="407"/>
      <c r="BQ16" s="407"/>
      <c r="BR16" s="407"/>
      <c r="BS16" s="407"/>
      <c r="BT16" s="407"/>
      <c r="BU16" s="408"/>
      <c r="BV16" s="406">
        <v>11542991</v>
      </c>
      <c r="BW16" s="407"/>
      <c r="BX16" s="407"/>
      <c r="BY16" s="407"/>
      <c r="BZ16" s="407"/>
      <c r="CA16" s="407"/>
      <c r="CB16" s="407"/>
      <c r="CC16" s="408"/>
      <c r="CD16" s="184"/>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
      <c r="A17" s="171"/>
      <c r="B17" s="518"/>
      <c r="C17" s="519"/>
      <c r="D17" s="519"/>
      <c r="E17" s="519"/>
      <c r="F17" s="519"/>
      <c r="G17" s="519"/>
      <c r="H17" s="519"/>
      <c r="I17" s="519"/>
      <c r="J17" s="519"/>
      <c r="K17" s="520"/>
      <c r="L17" s="185"/>
      <c r="M17" s="499" t="s">
        <v>157</v>
      </c>
      <c r="N17" s="500"/>
      <c r="O17" s="500"/>
      <c r="P17" s="500"/>
      <c r="Q17" s="501"/>
      <c r="R17" s="483" t="s">
        <v>158</v>
      </c>
      <c r="S17" s="484"/>
      <c r="T17" s="484"/>
      <c r="U17" s="484"/>
      <c r="V17" s="485"/>
      <c r="W17" s="496" t="s">
        <v>159</v>
      </c>
      <c r="X17" s="392"/>
      <c r="Y17" s="392"/>
      <c r="Z17" s="392"/>
      <c r="AA17" s="392"/>
      <c r="AB17" s="393"/>
      <c r="AC17" s="359">
        <v>10384</v>
      </c>
      <c r="AD17" s="360"/>
      <c r="AE17" s="360"/>
      <c r="AF17" s="360"/>
      <c r="AG17" s="361"/>
      <c r="AH17" s="359">
        <v>10944</v>
      </c>
      <c r="AI17" s="360"/>
      <c r="AJ17" s="360"/>
      <c r="AK17" s="360"/>
      <c r="AL17" s="419"/>
      <c r="AM17" s="463"/>
      <c r="AN17" s="363"/>
      <c r="AO17" s="363"/>
      <c r="AP17" s="363"/>
      <c r="AQ17" s="363"/>
      <c r="AR17" s="363"/>
      <c r="AS17" s="363"/>
      <c r="AT17" s="364"/>
      <c r="AU17" s="464"/>
      <c r="AV17" s="465"/>
      <c r="AW17" s="465"/>
      <c r="AX17" s="465"/>
      <c r="AY17" s="420" t="s">
        <v>160</v>
      </c>
      <c r="AZ17" s="421"/>
      <c r="BA17" s="421"/>
      <c r="BB17" s="421"/>
      <c r="BC17" s="421"/>
      <c r="BD17" s="421"/>
      <c r="BE17" s="421"/>
      <c r="BF17" s="421"/>
      <c r="BG17" s="421"/>
      <c r="BH17" s="421"/>
      <c r="BI17" s="421"/>
      <c r="BJ17" s="421"/>
      <c r="BK17" s="421"/>
      <c r="BL17" s="421"/>
      <c r="BM17" s="422"/>
      <c r="BN17" s="406">
        <v>4603631</v>
      </c>
      <c r="BO17" s="407"/>
      <c r="BP17" s="407"/>
      <c r="BQ17" s="407"/>
      <c r="BR17" s="407"/>
      <c r="BS17" s="407"/>
      <c r="BT17" s="407"/>
      <c r="BU17" s="408"/>
      <c r="BV17" s="406">
        <v>4428454</v>
      </c>
      <c r="BW17" s="407"/>
      <c r="BX17" s="407"/>
      <c r="BY17" s="407"/>
      <c r="BZ17" s="407"/>
      <c r="CA17" s="407"/>
      <c r="CB17" s="407"/>
      <c r="CC17" s="408"/>
      <c r="CD17" s="184"/>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
      <c r="A18" s="171"/>
      <c r="B18" s="456" t="s">
        <v>161</v>
      </c>
      <c r="C18" s="457"/>
      <c r="D18" s="457"/>
      <c r="E18" s="458"/>
      <c r="F18" s="458"/>
      <c r="G18" s="458"/>
      <c r="H18" s="458"/>
      <c r="I18" s="458"/>
      <c r="J18" s="458"/>
      <c r="K18" s="458"/>
      <c r="L18" s="459">
        <v>357.31</v>
      </c>
      <c r="M18" s="459"/>
      <c r="N18" s="459"/>
      <c r="O18" s="459"/>
      <c r="P18" s="459"/>
      <c r="Q18" s="459"/>
      <c r="R18" s="460"/>
      <c r="S18" s="460"/>
      <c r="T18" s="460"/>
      <c r="U18" s="460"/>
      <c r="V18" s="461"/>
      <c r="W18" s="477"/>
      <c r="X18" s="478"/>
      <c r="Y18" s="478"/>
      <c r="Z18" s="478"/>
      <c r="AA18" s="478"/>
      <c r="AB18" s="502"/>
      <c r="AC18" s="376">
        <v>66.2</v>
      </c>
      <c r="AD18" s="377"/>
      <c r="AE18" s="377"/>
      <c r="AF18" s="377"/>
      <c r="AG18" s="462"/>
      <c r="AH18" s="376">
        <v>63.5</v>
      </c>
      <c r="AI18" s="377"/>
      <c r="AJ18" s="377"/>
      <c r="AK18" s="377"/>
      <c r="AL18" s="378"/>
      <c r="AM18" s="463"/>
      <c r="AN18" s="363"/>
      <c r="AO18" s="363"/>
      <c r="AP18" s="363"/>
      <c r="AQ18" s="363"/>
      <c r="AR18" s="363"/>
      <c r="AS18" s="363"/>
      <c r="AT18" s="364"/>
      <c r="AU18" s="464"/>
      <c r="AV18" s="465"/>
      <c r="AW18" s="465"/>
      <c r="AX18" s="465"/>
      <c r="AY18" s="420" t="s">
        <v>162</v>
      </c>
      <c r="AZ18" s="421"/>
      <c r="BA18" s="421"/>
      <c r="BB18" s="421"/>
      <c r="BC18" s="421"/>
      <c r="BD18" s="421"/>
      <c r="BE18" s="421"/>
      <c r="BF18" s="421"/>
      <c r="BG18" s="421"/>
      <c r="BH18" s="421"/>
      <c r="BI18" s="421"/>
      <c r="BJ18" s="421"/>
      <c r="BK18" s="421"/>
      <c r="BL18" s="421"/>
      <c r="BM18" s="422"/>
      <c r="BN18" s="406">
        <v>11929075</v>
      </c>
      <c r="BO18" s="407"/>
      <c r="BP18" s="407"/>
      <c r="BQ18" s="407"/>
      <c r="BR18" s="407"/>
      <c r="BS18" s="407"/>
      <c r="BT18" s="407"/>
      <c r="BU18" s="408"/>
      <c r="BV18" s="406">
        <v>11732614</v>
      </c>
      <c r="BW18" s="407"/>
      <c r="BX18" s="407"/>
      <c r="BY18" s="407"/>
      <c r="BZ18" s="407"/>
      <c r="CA18" s="407"/>
      <c r="CB18" s="407"/>
      <c r="CC18" s="408"/>
      <c r="CD18" s="184"/>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
      <c r="A19" s="171"/>
      <c r="B19" s="456" t="s">
        <v>163</v>
      </c>
      <c r="C19" s="457"/>
      <c r="D19" s="457"/>
      <c r="E19" s="458"/>
      <c r="F19" s="458"/>
      <c r="G19" s="458"/>
      <c r="H19" s="458"/>
      <c r="I19" s="458"/>
      <c r="J19" s="458"/>
      <c r="K19" s="458"/>
      <c r="L19" s="466">
        <v>91</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164</v>
      </c>
      <c r="AZ19" s="421"/>
      <c r="BA19" s="421"/>
      <c r="BB19" s="421"/>
      <c r="BC19" s="421"/>
      <c r="BD19" s="421"/>
      <c r="BE19" s="421"/>
      <c r="BF19" s="421"/>
      <c r="BG19" s="421"/>
      <c r="BH19" s="421"/>
      <c r="BI19" s="421"/>
      <c r="BJ19" s="421"/>
      <c r="BK19" s="421"/>
      <c r="BL19" s="421"/>
      <c r="BM19" s="422"/>
      <c r="BN19" s="406">
        <v>17087647</v>
      </c>
      <c r="BO19" s="407"/>
      <c r="BP19" s="407"/>
      <c r="BQ19" s="407"/>
      <c r="BR19" s="407"/>
      <c r="BS19" s="407"/>
      <c r="BT19" s="407"/>
      <c r="BU19" s="408"/>
      <c r="BV19" s="406">
        <v>16712305</v>
      </c>
      <c r="BW19" s="407"/>
      <c r="BX19" s="407"/>
      <c r="BY19" s="407"/>
      <c r="BZ19" s="407"/>
      <c r="CA19" s="407"/>
      <c r="CB19" s="407"/>
      <c r="CC19" s="408"/>
      <c r="CD19" s="184"/>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
      <c r="A20" s="171"/>
      <c r="B20" s="456" t="s">
        <v>165</v>
      </c>
      <c r="C20" s="457"/>
      <c r="D20" s="457"/>
      <c r="E20" s="458"/>
      <c r="F20" s="458"/>
      <c r="G20" s="458"/>
      <c r="H20" s="458"/>
      <c r="I20" s="458"/>
      <c r="J20" s="458"/>
      <c r="K20" s="458"/>
      <c r="L20" s="466">
        <v>14135</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84"/>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
      <c r="A21" s="171"/>
      <c r="B21" s="453" t="s">
        <v>166</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84"/>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15">
      <c r="A22" s="171"/>
      <c r="B22" s="382" t="s">
        <v>167</v>
      </c>
      <c r="C22" s="383"/>
      <c r="D22" s="384"/>
      <c r="E22" s="391" t="s">
        <v>1</v>
      </c>
      <c r="F22" s="392"/>
      <c r="G22" s="392"/>
      <c r="H22" s="392"/>
      <c r="I22" s="392"/>
      <c r="J22" s="392"/>
      <c r="K22" s="393"/>
      <c r="L22" s="391" t="s">
        <v>168</v>
      </c>
      <c r="M22" s="392"/>
      <c r="N22" s="392"/>
      <c r="O22" s="392"/>
      <c r="P22" s="393"/>
      <c r="Q22" s="397" t="s">
        <v>169</v>
      </c>
      <c r="R22" s="398"/>
      <c r="S22" s="398"/>
      <c r="T22" s="398"/>
      <c r="U22" s="398"/>
      <c r="V22" s="399"/>
      <c r="W22" s="448" t="s">
        <v>170</v>
      </c>
      <c r="X22" s="383"/>
      <c r="Y22" s="384"/>
      <c r="Z22" s="391" t="s">
        <v>1</v>
      </c>
      <c r="AA22" s="392"/>
      <c r="AB22" s="392"/>
      <c r="AC22" s="392"/>
      <c r="AD22" s="392"/>
      <c r="AE22" s="392"/>
      <c r="AF22" s="392"/>
      <c r="AG22" s="393"/>
      <c r="AH22" s="409" t="s">
        <v>171</v>
      </c>
      <c r="AI22" s="392"/>
      <c r="AJ22" s="392"/>
      <c r="AK22" s="392"/>
      <c r="AL22" s="393"/>
      <c r="AM22" s="409" t="s">
        <v>172</v>
      </c>
      <c r="AN22" s="410"/>
      <c r="AO22" s="410"/>
      <c r="AP22" s="410"/>
      <c r="AQ22" s="410"/>
      <c r="AR22" s="411"/>
      <c r="AS22" s="397" t="s">
        <v>169</v>
      </c>
      <c r="AT22" s="398"/>
      <c r="AU22" s="398"/>
      <c r="AV22" s="398"/>
      <c r="AW22" s="398"/>
      <c r="AX22" s="415"/>
      <c r="AY22" s="432" t="s">
        <v>173</v>
      </c>
      <c r="AZ22" s="433"/>
      <c r="BA22" s="433"/>
      <c r="BB22" s="433"/>
      <c r="BC22" s="433"/>
      <c r="BD22" s="433"/>
      <c r="BE22" s="433"/>
      <c r="BF22" s="433"/>
      <c r="BG22" s="433"/>
      <c r="BH22" s="433"/>
      <c r="BI22" s="433"/>
      <c r="BJ22" s="433"/>
      <c r="BK22" s="433"/>
      <c r="BL22" s="433"/>
      <c r="BM22" s="434"/>
      <c r="BN22" s="435">
        <v>20700251</v>
      </c>
      <c r="BO22" s="436"/>
      <c r="BP22" s="436"/>
      <c r="BQ22" s="436"/>
      <c r="BR22" s="436"/>
      <c r="BS22" s="436"/>
      <c r="BT22" s="436"/>
      <c r="BU22" s="437"/>
      <c r="BV22" s="435">
        <v>21898264</v>
      </c>
      <c r="BW22" s="436"/>
      <c r="BX22" s="436"/>
      <c r="BY22" s="436"/>
      <c r="BZ22" s="436"/>
      <c r="CA22" s="436"/>
      <c r="CB22" s="436"/>
      <c r="CC22" s="437"/>
      <c r="CD22" s="184"/>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15">
      <c r="A23" s="171"/>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174</v>
      </c>
      <c r="AZ23" s="421"/>
      <c r="BA23" s="421"/>
      <c r="BB23" s="421"/>
      <c r="BC23" s="421"/>
      <c r="BD23" s="421"/>
      <c r="BE23" s="421"/>
      <c r="BF23" s="421"/>
      <c r="BG23" s="421"/>
      <c r="BH23" s="421"/>
      <c r="BI23" s="421"/>
      <c r="BJ23" s="421"/>
      <c r="BK23" s="421"/>
      <c r="BL23" s="421"/>
      <c r="BM23" s="422"/>
      <c r="BN23" s="406">
        <v>15747231</v>
      </c>
      <c r="BO23" s="407"/>
      <c r="BP23" s="407"/>
      <c r="BQ23" s="407"/>
      <c r="BR23" s="407"/>
      <c r="BS23" s="407"/>
      <c r="BT23" s="407"/>
      <c r="BU23" s="408"/>
      <c r="BV23" s="406">
        <v>16128293</v>
      </c>
      <c r="BW23" s="407"/>
      <c r="BX23" s="407"/>
      <c r="BY23" s="407"/>
      <c r="BZ23" s="407"/>
      <c r="CA23" s="407"/>
      <c r="CB23" s="407"/>
      <c r="CC23" s="408"/>
      <c r="CD23" s="184"/>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
      <c r="A24" s="171"/>
      <c r="B24" s="385"/>
      <c r="C24" s="386"/>
      <c r="D24" s="387"/>
      <c r="E24" s="362" t="s">
        <v>175</v>
      </c>
      <c r="F24" s="363"/>
      <c r="G24" s="363"/>
      <c r="H24" s="363"/>
      <c r="I24" s="363"/>
      <c r="J24" s="363"/>
      <c r="K24" s="364"/>
      <c r="L24" s="359">
        <v>1</v>
      </c>
      <c r="M24" s="360"/>
      <c r="N24" s="360"/>
      <c r="O24" s="360"/>
      <c r="P24" s="361"/>
      <c r="Q24" s="359">
        <v>6320</v>
      </c>
      <c r="R24" s="360"/>
      <c r="S24" s="360"/>
      <c r="T24" s="360"/>
      <c r="U24" s="360"/>
      <c r="V24" s="361"/>
      <c r="W24" s="449"/>
      <c r="X24" s="386"/>
      <c r="Y24" s="387"/>
      <c r="Z24" s="362" t="s">
        <v>176</v>
      </c>
      <c r="AA24" s="363"/>
      <c r="AB24" s="363"/>
      <c r="AC24" s="363"/>
      <c r="AD24" s="363"/>
      <c r="AE24" s="363"/>
      <c r="AF24" s="363"/>
      <c r="AG24" s="364"/>
      <c r="AH24" s="359">
        <v>417</v>
      </c>
      <c r="AI24" s="360"/>
      <c r="AJ24" s="360"/>
      <c r="AK24" s="360"/>
      <c r="AL24" s="361"/>
      <c r="AM24" s="359">
        <v>1293951</v>
      </c>
      <c r="AN24" s="360"/>
      <c r="AO24" s="360"/>
      <c r="AP24" s="360"/>
      <c r="AQ24" s="360"/>
      <c r="AR24" s="361"/>
      <c r="AS24" s="359">
        <v>3103</v>
      </c>
      <c r="AT24" s="360"/>
      <c r="AU24" s="360"/>
      <c r="AV24" s="360"/>
      <c r="AW24" s="360"/>
      <c r="AX24" s="419"/>
      <c r="AY24" s="379" t="s">
        <v>177</v>
      </c>
      <c r="AZ24" s="380"/>
      <c r="BA24" s="380"/>
      <c r="BB24" s="380"/>
      <c r="BC24" s="380"/>
      <c r="BD24" s="380"/>
      <c r="BE24" s="380"/>
      <c r="BF24" s="380"/>
      <c r="BG24" s="380"/>
      <c r="BH24" s="380"/>
      <c r="BI24" s="380"/>
      <c r="BJ24" s="380"/>
      <c r="BK24" s="380"/>
      <c r="BL24" s="380"/>
      <c r="BM24" s="381"/>
      <c r="BN24" s="406">
        <v>18635467</v>
      </c>
      <c r="BO24" s="407"/>
      <c r="BP24" s="407"/>
      <c r="BQ24" s="407"/>
      <c r="BR24" s="407"/>
      <c r="BS24" s="407"/>
      <c r="BT24" s="407"/>
      <c r="BU24" s="408"/>
      <c r="BV24" s="406">
        <v>19299625</v>
      </c>
      <c r="BW24" s="407"/>
      <c r="BX24" s="407"/>
      <c r="BY24" s="407"/>
      <c r="BZ24" s="407"/>
      <c r="CA24" s="407"/>
      <c r="CB24" s="407"/>
      <c r="CC24" s="408"/>
      <c r="CD24" s="184"/>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15">
      <c r="A25" s="171"/>
      <c r="B25" s="385"/>
      <c r="C25" s="386"/>
      <c r="D25" s="387"/>
      <c r="E25" s="362" t="s">
        <v>178</v>
      </c>
      <c r="F25" s="363"/>
      <c r="G25" s="363"/>
      <c r="H25" s="363"/>
      <c r="I25" s="363"/>
      <c r="J25" s="363"/>
      <c r="K25" s="364"/>
      <c r="L25" s="359">
        <v>1</v>
      </c>
      <c r="M25" s="360"/>
      <c r="N25" s="360"/>
      <c r="O25" s="360"/>
      <c r="P25" s="361"/>
      <c r="Q25" s="359">
        <v>6300</v>
      </c>
      <c r="R25" s="360"/>
      <c r="S25" s="360"/>
      <c r="T25" s="360"/>
      <c r="U25" s="360"/>
      <c r="V25" s="361"/>
      <c r="W25" s="449"/>
      <c r="X25" s="386"/>
      <c r="Y25" s="387"/>
      <c r="Z25" s="362" t="s">
        <v>179</v>
      </c>
      <c r="AA25" s="363"/>
      <c r="AB25" s="363"/>
      <c r="AC25" s="363"/>
      <c r="AD25" s="363"/>
      <c r="AE25" s="363"/>
      <c r="AF25" s="363"/>
      <c r="AG25" s="364"/>
      <c r="AH25" s="359">
        <v>65</v>
      </c>
      <c r="AI25" s="360"/>
      <c r="AJ25" s="360"/>
      <c r="AK25" s="360"/>
      <c r="AL25" s="361"/>
      <c r="AM25" s="359">
        <v>183495</v>
      </c>
      <c r="AN25" s="360"/>
      <c r="AO25" s="360"/>
      <c r="AP25" s="360"/>
      <c r="AQ25" s="360"/>
      <c r="AR25" s="361"/>
      <c r="AS25" s="359">
        <v>2823</v>
      </c>
      <c r="AT25" s="360"/>
      <c r="AU25" s="360"/>
      <c r="AV25" s="360"/>
      <c r="AW25" s="360"/>
      <c r="AX25" s="419"/>
      <c r="AY25" s="432" t="s">
        <v>180</v>
      </c>
      <c r="AZ25" s="433"/>
      <c r="BA25" s="433"/>
      <c r="BB25" s="433"/>
      <c r="BC25" s="433"/>
      <c r="BD25" s="433"/>
      <c r="BE25" s="433"/>
      <c r="BF25" s="433"/>
      <c r="BG25" s="433"/>
      <c r="BH25" s="433"/>
      <c r="BI25" s="433"/>
      <c r="BJ25" s="433"/>
      <c r="BK25" s="433"/>
      <c r="BL25" s="433"/>
      <c r="BM25" s="434"/>
      <c r="BN25" s="435">
        <v>1543925</v>
      </c>
      <c r="BO25" s="436"/>
      <c r="BP25" s="436"/>
      <c r="BQ25" s="436"/>
      <c r="BR25" s="436"/>
      <c r="BS25" s="436"/>
      <c r="BT25" s="436"/>
      <c r="BU25" s="437"/>
      <c r="BV25" s="435">
        <v>1773690</v>
      </c>
      <c r="BW25" s="436"/>
      <c r="BX25" s="436"/>
      <c r="BY25" s="436"/>
      <c r="BZ25" s="436"/>
      <c r="CA25" s="436"/>
      <c r="CB25" s="436"/>
      <c r="CC25" s="437"/>
      <c r="CD25" s="184"/>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15">
      <c r="A26" s="171"/>
      <c r="B26" s="385"/>
      <c r="C26" s="386"/>
      <c r="D26" s="387"/>
      <c r="E26" s="362" t="s">
        <v>181</v>
      </c>
      <c r="F26" s="363"/>
      <c r="G26" s="363"/>
      <c r="H26" s="363"/>
      <c r="I26" s="363"/>
      <c r="J26" s="363"/>
      <c r="K26" s="364"/>
      <c r="L26" s="359">
        <v>1</v>
      </c>
      <c r="M26" s="360"/>
      <c r="N26" s="360"/>
      <c r="O26" s="360"/>
      <c r="P26" s="361"/>
      <c r="Q26" s="359">
        <v>5600</v>
      </c>
      <c r="R26" s="360"/>
      <c r="S26" s="360"/>
      <c r="T26" s="360"/>
      <c r="U26" s="360"/>
      <c r="V26" s="361"/>
      <c r="W26" s="449"/>
      <c r="X26" s="386"/>
      <c r="Y26" s="387"/>
      <c r="Z26" s="362" t="s">
        <v>182</v>
      </c>
      <c r="AA26" s="417"/>
      <c r="AB26" s="417"/>
      <c r="AC26" s="417"/>
      <c r="AD26" s="417"/>
      <c r="AE26" s="417"/>
      <c r="AF26" s="417"/>
      <c r="AG26" s="418"/>
      <c r="AH26" s="359">
        <v>3</v>
      </c>
      <c r="AI26" s="360"/>
      <c r="AJ26" s="360"/>
      <c r="AK26" s="360"/>
      <c r="AL26" s="361"/>
      <c r="AM26" s="359">
        <v>9711</v>
      </c>
      <c r="AN26" s="360"/>
      <c r="AO26" s="360"/>
      <c r="AP26" s="360"/>
      <c r="AQ26" s="360"/>
      <c r="AR26" s="361"/>
      <c r="AS26" s="359">
        <v>3237</v>
      </c>
      <c r="AT26" s="360"/>
      <c r="AU26" s="360"/>
      <c r="AV26" s="360"/>
      <c r="AW26" s="360"/>
      <c r="AX26" s="419"/>
      <c r="AY26" s="446" t="s">
        <v>183</v>
      </c>
      <c r="AZ26" s="366"/>
      <c r="BA26" s="366"/>
      <c r="BB26" s="366"/>
      <c r="BC26" s="366"/>
      <c r="BD26" s="366"/>
      <c r="BE26" s="366"/>
      <c r="BF26" s="366"/>
      <c r="BG26" s="366"/>
      <c r="BH26" s="366"/>
      <c r="BI26" s="366"/>
      <c r="BJ26" s="366"/>
      <c r="BK26" s="366"/>
      <c r="BL26" s="366"/>
      <c r="BM26" s="447"/>
      <c r="BN26" s="406" t="s">
        <v>141</v>
      </c>
      <c r="BO26" s="407"/>
      <c r="BP26" s="407"/>
      <c r="BQ26" s="407"/>
      <c r="BR26" s="407"/>
      <c r="BS26" s="407"/>
      <c r="BT26" s="407"/>
      <c r="BU26" s="408"/>
      <c r="BV26" s="406" t="s">
        <v>141</v>
      </c>
      <c r="BW26" s="407"/>
      <c r="BX26" s="407"/>
      <c r="BY26" s="407"/>
      <c r="BZ26" s="407"/>
      <c r="CA26" s="407"/>
      <c r="CB26" s="407"/>
      <c r="CC26" s="408"/>
      <c r="CD26" s="184"/>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
      <c r="A27" s="171"/>
      <c r="B27" s="385"/>
      <c r="C27" s="386"/>
      <c r="D27" s="387"/>
      <c r="E27" s="362" t="s">
        <v>184</v>
      </c>
      <c r="F27" s="363"/>
      <c r="G27" s="363"/>
      <c r="H27" s="363"/>
      <c r="I27" s="363"/>
      <c r="J27" s="363"/>
      <c r="K27" s="364"/>
      <c r="L27" s="359">
        <v>1</v>
      </c>
      <c r="M27" s="360"/>
      <c r="N27" s="360"/>
      <c r="O27" s="360"/>
      <c r="P27" s="361"/>
      <c r="Q27" s="359">
        <v>4250</v>
      </c>
      <c r="R27" s="360"/>
      <c r="S27" s="360"/>
      <c r="T27" s="360"/>
      <c r="U27" s="360"/>
      <c r="V27" s="361"/>
      <c r="W27" s="449"/>
      <c r="X27" s="386"/>
      <c r="Y27" s="387"/>
      <c r="Z27" s="362" t="s">
        <v>185</v>
      </c>
      <c r="AA27" s="363"/>
      <c r="AB27" s="363"/>
      <c r="AC27" s="363"/>
      <c r="AD27" s="363"/>
      <c r="AE27" s="363"/>
      <c r="AF27" s="363"/>
      <c r="AG27" s="364"/>
      <c r="AH27" s="359">
        <v>2</v>
      </c>
      <c r="AI27" s="360"/>
      <c r="AJ27" s="360"/>
      <c r="AK27" s="360"/>
      <c r="AL27" s="361"/>
      <c r="AM27" s="359" t="s">
        <v>186</v>
      </c>
      <c r="AN27" s="360"/>
      <c r="AO27" s="360"/>
      <c r="AP27" s="360"/>
      <c r="AQ27" s="360"/>
      <c r="AR27" s="361"/>
      <c r="AS27" s="359" t="s">
        <v>186</v>
      </c>
      <c r="AT27" s="360"/>
      <c r="AU27" s="360"/>
      <c r="AV27" s="360"/>
      <c r="AW27" s="360"/>
      <c r="AX27" s="419"/>
      <c r="AY27" s="443" t="s">
        <v>187</v>
      </c>
      <c r="AZ27" s="444"/>
      <c r="BA27" s="444"/>
      <c r="BB27" s="444"/>
      <c r="BC27" s="444"/>
      <c r="BD27" s="444"/>
      <c r="BE27" s="444"/>
      <c r="BF27" s="444"/>
      <c r="BG27" s="444"/>
      <c r="BH27" s="444"/>
      <c r="BI27" s="444"/>
      <c r="BJ27" s="444"/>
      <c r="BK27" s="444"/>
      <c r="BL27" s="444"/>
      <c r="BM27" s="445"/>
      <c r="BN27" s="440">
        <v>448890</v>
      </c>
      <c r="BO27" s="441"/>
      <c r="BP27" s="441"/>
      <c r="BQ27" s="441"/>
      <c r="BR27" s="441"/>
      <c r="BS27" s="441"/>
      <c r="BT27" s="441"/>
      <c r="BU27" s="442"/>
      <c r="BV27" s="440">
        <v>448562</v>
      </c>
      <c r="BW27" s="441"/>
      <c r="BX27" s="441"/>
      <c r="BY27" s="441"/>
      <c r="BZ27" s="441"/>
      <c r="CA27" s="441"/>
      <c r="CB27" s="441"/>
      <c r="CC27" s="442"/>
      <c r="CD27" s="186"/>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15">
      <c r="A28" s="171"/>
      <c r="B28" s="385"/>
      <c r="C28" s="386"/>
      <c r="D28" s="387"/>
      <c r="E28" s="362" t="s">
        <v>188</v>
      </c>
      <c r="F28" s="363"/>
      <c r="G28" s="363"/>
      <c r="H28" s="363"/>
      <c r="I28" s="363"/>
      <c r="J28" s="363"/>
      <c r="K28" s="364"/>
      <c r="L28" s="359">
        <v>1</v>
      </c>
      <c r="M28" s="360"/>
      <c r="N28" s="360"/>
      <c r="O28" s="360"/>
      <c r="P28" s="361"/>
      <c r="Q28" s="359">
        <v>3600</v>
      </c>
      <c r="R28" s="360"/>
      <c r="S28" s="360"/>
      <c r="T28" s="360"/>
      <c r="U28" s="360"/>
      <c r="V28" s="361"/>
      <c r="W28" s="449"/>
      <c r="X28" s="386"/>
      <c r="Y28" s="387"/>
      <c r="Z28" s="362" t="s">
        <v>189</v>
      </c>
      <c r="AA28" s="363"/>
      <c r="AB28" s="363"/>
      <c r="AC28" s="363"/>
      <c r="AD28" s="363"/>
      <c r="AE28" s="363"/>
      <c r="AF28" s="363"/>
      <c r="AG28" s="364"/>
      <c r="AH28" s="359" t="s">
        <v>141</v>
      </c>
      <c r="AI28" s="360"/>
      <c r="AJ28" s="360"/>
      <c r="AK28" s="360"/>
      <c r="AL28" s="361"/>
      <c r="AM28" s="359" t="s">
        <v>141</v>
      </c>
      <c r="AN28" s="360"/>
      <c r="AO28" s="360"/>
      <c r="AP28" s="360"/>
      <c r="AQ28" s="360"/>
      <c r="AR28" s="361"/>
      <c r="AS28" s="359" t="s">
        <v>141</v>
      </c>
      <c r="AT28" s="360"/>
      <c r="AU28" s="360"/>
      <c r="AV28" s="360"/>
      <c r="AW28" s="360"/>
      <c r="AX28" s="419"/>
      <c r="AY28" s="423" t="s">
        <v>190</v>
      </c>
      <c r="AZ28" s="424"/>
      <c r="BA28" s="424"/>
      <c r="BB28" s="425"/>
      <c r="BC28" s="432" t="s">
        <v>50</v>
      </c>
      <c r="BD28" s="433"/>
      <c r="BE28" s="433"/>
      <c r="BF28" s="433"/>
      <c r="BG28" s="433"/>
      <c r="BH28" s="433"/>
      <c r="BI28" s="433"/>
      <c r="BJ28" s="433"/>
      <c r="BK28" s="433"/>
      <c r="BL28" s="433"/>
      <c r="BM28" s="434"/>
      <c r="BN28" s="435">
        <v>3746056</v>
      </c>
      <c r="BO28" s="436"/>
      <c r="BP28" s="436"/>
      <c r="BQ28" s="436"/>
      <c r="BR28" s="436"/>
      <c r="BS28" s="436"/>
      <c r="BT28" s="436"/>
      <c r="BU28" s="437"/>
      <c r="BV28" s="435">
        <v>3048055</v>
      </c>
      <c r="BW28" s="436"/>
      <c r="BX28" s="436"/>
      <c r="BY28" s="436"/>
      <c r="BZ28" s="436"/>
      <c r="CA28" s="436"/>
      <c r="CB28" s="436"/>
      <c r="CC28" s="437"/>
      <c r="CD28" s="184"/>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15">
      <c r="A29" s="171"/>
      <c r="B29" s="385"/>
      <c r="C29" s="386"/>
      <c r="D29" s="387"/>
      <c r="E29" s="362" t="s">
        <v>191</v>
      </c>
      <c r="F29" s="363"/>
      <c r="G29" s="363"/>
      <c r="H29" s="363"/>
      <c r="I29" s="363"/>
      <c r="J29" s="363"/>
      <c r="K29" s="364"/>
      <c r="L29" s="359">
        <v>16</v>
      </c>
      <c r="M29" s="360"/>
      <c r="N29" s="360"/>
      <c r="O29" s="360"/>
      <c r="P29" s="361"/>
      <c r="Q29" s="359">
        <v>3200</v>
      </c>
      <c r="R29" s="360"/>
      <c r="S29" s="360"/>
      <c r="T29" s="360"/>
      <c r="U29" s="360"/>
      <c r="V29" s="361"/>
      <c r="W29" s="450"/>
      <c r="X29" s="451"/>
      <c r="Y29" s="452"/>
      <c r="Z29" s="362" t="s">
        <v>192</v>
      </c>
      <c r="AA29" s="363"/>
      <c r="AB29" s="363"/>
      <c r="AC29" s="363"/>
      <c r="AD29" s="363"/>
      <c r="AE29" s="363"/>
      <c r="AF29" s="363"/>
      <c r="AG29" s="364"/>
      <c r="AH29" s="359">
        <v>419</v>
      </c>
      <c r="AI29" s="360"/>
      <c r="AJ29" s="360"/>
      <c r="AK29" s="360"/>
      <c r="AL29" s="361"/>
      <c r="AM29" s="359">
        <v>1299299</v>
      </c>
      <c r="AN29" s="360"/>
      <c r="AO29" s="360"/>
      <c r="AP29" s="360"/>
      <c r="AQ29" s="360"/>
      <c r="AR29" s="361"/>
      <c r="AS29" s="359">
        <v>3101</v>
      </c>
      <c r="AT29" s="360"/>
      <c r="AU29" s="360"/>
      <c r="AV29" s="360"/>
      <c r="AW29" s="360"/>
      <c r="AX29" s="419"/>
      <c r="AY29" s="426"/>
      <c r="AZ29" s="427"/>
      <c r="BA29" s="427"/>
      <c r="BB29" s="428"/>
      <c r="BC29" s="420" t="s">
        <v>193</v>
      </c>
      <c r="BD29" s="421"/>
      <c r="BE29" s="421"/>
      <c r="BF29" s="421"/>
      <c r="BG29" s="421"/>
      <c r="BH29" s="421"/>
      <c r="BI29" s="421"/>
      <c r="BJ29" s="421"/>
      <c r="BK29" s="421"/>
      <c r="BL29" s="421"/>
      <c r="BM29" s="422"/>
      <c r="BN29" s="406">
        <v>163536</v>
      </c>
      <c r="BO29" s="407"/>
      <c r="BP29" s="407"/>
      <c r="BQ29" s="407"/>
      <c r="BR29" s="407"/>
      <c r="BS29" s="407"/>
      <c r="BT29" s="407"/>
      <c r="BU29" s="408"/>
      <c r="BV29" s="406">
        <v>167483</v>
      </c>
      <c r="BW29" s="407"/>
      <c r="BX29" s="407"/>
      <c r="BY29" s="407"/>
      <c r="BZ29" s="407"/>
      <c r="CA29" s="407"/>
      <c r="CB29" s="407"/>
      <c r="CC29" s="408"/>
      <c r="CD29" s="186"/>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
      <c r="A30" s="171"/>
      <c r="B30" s="388"/>
      <c r="C30" s="389"/>
      <c r="D30" s="390"/>
      <c r="E30" s="367"/>
      <c r="F30" s="368"/>
      <c r="G30" s="368"/>
      <c r="H30" s="368"/>
      <c r="I30" s="368"/>
      <c r="J30" s="368"/>
      <c r="K30" s="369"/>
      <c r="L30" s="370"/>
      <c r="M30" s="371"/>
      <c r="N30" s="371"/>
      <c r="O30" s="371"/>
      <c r="P30" s="372"/>
      <c r="Q30" s="370"/>
      <c r="R30" s="371"/>
      <c r="S30" s="371"/>
      <c r="T30" s="371"/>
      <c r="U30" s="371"/>
      <c r="V30" s="372"/>
      <c r="W30" s="373" t="s">
        <v>194</v>
      </c>
      <c r="X30" s="374"/>
      <c r="Y30" s="374"/>
      <c r="Z30" s="374"/>
      <c r="AA30" s="374"/>
      <c r="AB30" s="374"/>
      <c r="AC30" s="374"/>
      <c r="AD30" s="374"/>
      <c r="AE30" s="374"/>
      <c r="AF30" s="374"/>
      <c r="AG30" s="375"/>
      <c r="AH30" s="376">
        <v>96.8</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52</v>
      </c>
      <c r="BD30" s="380"/>
      <c r="BE30" s="380"/>
      <c r="BF30" s="380"/>
      <c r="BG30" s="380"/>
      <c r="BH30" s="380"/>
      <c r="BI30" s="380"/>
      <c r="BJ30" s="380"/>
      <c r="BK30" s="380"/>
      <c r="BL30" s="380"/>
      <c r="BM30" s="381"/>
      <c r="BN30" s="440">
        <v>3393607</v>
      </c>
      <c r="BO30" s="441"/>
      <c r="BP30" s="441"/>
      <c r="BQ30" s="441"/>
      <c r="BR30" s="441"/>
      <c r="BS30" s="441"/>
      <c r="BT30" s="441"/>
      <c r="BU30" s="442"/>
      <c r="BV30" s="440">
        <v>3378566</v>
      </c>
      <c r="BW30" s="441"/>
      <c r="BX30" s="441"/>
      <c r="BY30" s="441"/>
      <c r="BZ30" s="441"/>
      <c r="CA30" s="441"/>
      <c r="CB30" s="441"/>
      <c r="CC30" s="442"/>
      <c r="CD30" s="187"/>
      <c r="CE30" s="188"/>
      <c r="CF30" s="188"/>
      <c r="CG30" s="188"/>
      <c r="CH30" s="188"/>
      <c r="CI30" s="188"/>
      <c r="CJ30" s="188"/>
      <c r="CK30" s="188"/>
      <c r="CL30" s="188"/>
      <c r="CM30" s="188"/>
      <c r="CN30" s="188"/>
      <c r="CO30" s="188"/>
      <c r="CP30" s="188"/>
      <c r="CQ30" s="188"/>
      <c r="CR30" s="188"/>
      <c r="CS30" s="189"/>
      <c r="CT30" s="190"/>
      <c r="CU30" s="191"/>
      <c r="CV30" s="191"/>
      <c r="CW30" s="191"/>
      <c r="CX30" s="191"/>
      <c r="CY30" s="191"/>
      <c r="CZ30" s="191"/>
      <c r="DA30" s="192"/>
      <c r="DB30" s="190"/>
      <c r="DC30" s="191"/>
      <c r="DD30" s="191"/>
      <c r="DE30" s="191"/>
      <c r="DF30" s="191"/>
      <c r="DG30" s="191"/>
      <c r="DH30" s="191"/>
      <c r="DI30" s="192"/>
    </row>
    <row r="31" spans="1:113" ht="13.5" customHeight="1" x14ac:dyDescent="0.15">
      <c r="A31" s="171"/>
      <c r="B31" s="193"/>
      <c r="DI31" s="194"/>
    </row>
    <row r="32" spans="1:113" ht="13.5" customHeight="1" x14ac:dyDescent="0.15">
      <c r="A32" s="171"/>
      <c r="B32" s="195"/>
      <c r="C32" s="365" t="s">
        <v>195</v>
      </c>
      <c r="D32" s="365"/>
      <c r="E32" s="365"/>
      <c r="F32" s="365"/>
      <c r="G32" s="365"/>
      <c r="H32" s="365"/>
      <c r="I32" s="365"/>
      <c r="J32" s="365"/>
      <c r="K32" s="365"/>
      <c r="L32" s="365"/>
      <c r="M32" s="365"/>
      <c r="N32" s="365"/>
      <c r="O32" s="365"/>
      <c r="P32" s="365"/>
      <c r="Q32" s="365"/>
      <c r="R32" s="365"/>
      <c r="S32" s="365"/>
      <c r="U32" s="366" t="s">
        <v>196</v>
      </c>
      <c r="V32" s="366"/>
      <c r="W32" s="366"/>
      <c r="X32" s="366"/>
      <c r="Y32" s="366"/>
      <c r="Z32" s="366"/>
      <c r="AA32" s="366"/>
      <c r="AB32" s="366"/>
      <c r="AC32" s="366"/>
      <c r="AD32" s="366"/>
      <c r="AE32" s="366"/>
      <c r="AF32" s="366"/>
      <c r="AG32" s="366"/>
      <c r="AH32" s="366"/>
      <c r="AI32" s="366"/>
      <c r="AJ32" s="366"/>
      <c r="AK32" s="366"/>
      <c r="AM32" s="366" t="s">
        <v>197</v>
      </c>
      <c r="AN32" s="366"/>
      <c r="AO32" s="366"/>
      <c r="AP32" s="366"/>
      <c r="AQ32" s="366"/>
      <c r="AR32" s="366"/>
      <c r="AS32" s="366"/>
      <c r="AT32" s="366"/>
      <c r="AU32" s="366"/>
      <c r="AV32" s="366"/>
      <c r="AW32" s="366"/>
      <c r="AX32" s="366"/>
      <c r="AY32" s="366"/>
      <c r="AZ32" s="366"/>
      <c r="BA32" s="366"/>
      <c r="BB32" s="366"/>
      <c r="BC32" s="366"/>
      <c r="BE32" s="366" t="s">
        <v>198</v>
      </c>
      <c r="BF32" s="366"/>
      <c r="BG32" s="366"/>
      <c r="BH32" s="366"/>
      <c r="BI32" s="366"/>
      <c r="BJ32" s="366"/>
      <c r="BK32" s="366"/>
      <c r="BL32" s="366"/>
      <c r="BM32" s="366"/>
      <c r="BN32" s="366"/>
      <c r="BO32" s="366"/>
      <c r="BP32" s="366"/>
      <c r="BQ32" s="366"/>
      <c r="BR32" s="366"/>
      <c r="BS32" s="366"/>
      <c r="BT32" s="366"/>
      <c r="BU32" s="366"/>
      <c r="BW32" s="366" t="s">
        <v>199</v>
      </c>
      <c r="BX32" s="366"/>
      <c r="BY32" s="366"/>
      <c r="BZ32" s="366"/>
      <c r="CA32" s="366"/>
      <c r="CB32" s="366"/>
      <c r="CC32" s="366"/>
      <c r="CD32" s="366"/>
      <c r="CE32" s="366"/>
      <c r="CF32" s="366"/>
      <c r="CG32" s="366"/>
      <c r="CH32" s="366"/>
      <c r="CI32" s="366"/>
      <c r="CJ32" s="366"/>
      <c r="CK32" s="366"/>
      <c r="CL32" s="366"/>
      <c r="CM32" s="366"/>
      <c r="CO32" s="366" t="s">
        <v>200</v>
      </c>
      <c r="CP32" s="366"/>
      <c r="CQ32" s="366"/>
      <c r="CR32" s="366"/>
      <c r="CS32" s="366"/>
      <c r="CT32" s="366"/>
      <c r="CU32" s="366"/>
      <c r="CV32" s="366"/>
      <c r="CW32" s="366"/>
      <c r="CX32" s="366"/>
      <c r="CY32" s="366"/>
      <c r="CZ32" s="366"/>
      <c r="DA32" s="366"/>
      <c r="DB32" s="366"/>
      <c r="DC32" s="366"/>
      <c r="DD32" s="366"/>
      <c r="DE32" s="366"/>
      <c r="DI32" s="194"/>
    </row>
    <row r="33" spans="1:113" ht="13.5" customHeight="1" x14ac:dyDescent="0.15">
      <c r="A33" s="171"/>
      <c r="B33" s="195"/>
      <c r="C33" s="358" t="s">
        <v>201</v>
      </c>
      <c r="D33" s="358"/>
      <c r="E33" s="357" t="s">
        <v>202</v>
      </c>
      <c r="F33" s="357"/>
      <c r="G33" s="357"/>
      <c r="H33" s="357"/>
      <c r="I33" s="357"/>
      <c r="J33" s="357"/>
      <c r="K33" s="357"/>
      <c r="L33" s="357"/>
      <c r="M33" s="357"/>
      <c r="N33" s="357"/>
      <c r="O33" s="357"/>
      <c r="P33" s="357"/>
      <c r="Q33" s="357"/>
      <c r="R33" s="357"/>
      <c r="S33" s="357"/>
      <c r="T33" s="196"/>
      <c r="U33" s="358" t="s">
        <v>201</v>
      </c>
      <c r="V33" s="358"/>
      <c r="W33" s="357" t="s">
        <v>202</v>
      </c>
      <c r="X33" s="357"/>
      <c r="Y33" s="357"/>
      <c r="Z33" s="357"/>
      <c r="AA33" s="357"/>
      <c r="AB33" s="357"/>
      <c r="AC33" s="357"/>
      <c r="AD33" s="357"/>
      <c r="AE33" s="357"/>
      <c r="AF33" s="357"/>
      <c r="AG33" s="357"/>
      <c r="AH33" s="357"/>
      <c r="AI33" s="357"/>
      <c r="AJ33" s="357"/>
      <c r="AK33" s="357"/>
      <c r="AL33" s="196"/>
      <c r="AM33" s="358" t="s">
        <v>203</v>
      </c>
      <c r="AN33" s="358"/>
      <c r="AO33" s="357" t="s">
        <v>204</v>
      </c>
      <c r="AP33" s="357"/>
      <c r="AQ33" s="357"/>
      <c r="AR33" s="357"/>
      <c r="AS33" s="357"/>
      <c r="AT33" s="357"/>
      <c r="AU33" s="357"/>
      <c r="AV33" s="357"/>
      <c r="AW33" s="357"/>
      <c r="AX33" s="357"/>
      <c r="AY33" s="357"/>
      <c r="AZ33" s="357"/>
      <c r="BA33" s="357"/>
      <c r="BB33" s="357"/>
      <c r="BC33" s="357"/>
      <c r="BD33" s="197"/>
      <c r="BE33" s="357" t="s">
        <v>205</v>
      </c>
      <c r="BF33" s="357"/>
      <c r="BG33" s="357" t="s">
        <v>206</v>
      </c>
      <c r="BH33" s="357"/>
      <c r="BI33" s="357"/>
      <c r="BJ33" s="357"/>
      <c r="BK33" s="357"/>
      <c r="BL33" s="357"/>
      <c r="BM33" s="357"/>
      <c r="BN33" s="357"/>
      <c r="BO33" s="357"/>
      <c r="BP33" s="357"/>
      <c r="BQ33" s="357"/>
      <c r="BR33" s="357"/>
      <c r="BS33" s="357"/>
      <c r="BT33" s="357"/>
      <c r="BU33" s="357"/>
      <c r="BV33" s="197"/>
      <c r="BW33" s="358" t="s">
        <v>205</v>
      </c>
      <c r="BX33" s="358"/>
      <c r="BY33" s="357" t="s">
        <v>207</v>
      </c>
      <c r="BZ33" s="357"/>
      <c r="CA33" s="357"/>
      <c r="CB33" s="357"/>
      <c r="CC33" s="357"/>
      <c r="CD33" s="357"/>
      <c r="CE33" s="357"/>
      <c r="CF33" s="357"/>
      <c r="CG33" s="357"/>
      <c r="CH33" s="357"/>
      <c r="CI33" s="357"/>
      <c r="CJ33" s="357"/>
      <c r="CK33" s="357"/>
      <c r="CL33" s="357"/>
      <c r="CM33" s="357"/>
      <c r="CN33" s="196"/>
      <c r="CO33" s="358" t="s">
        <v>201</v>
      </c>
      <c r="CP33" s="358"/>
      <c r="CQ33" s="357" t="s">
        <v>208</v>
      </c>
      <c r="CR33" s="357"/>
      <c r="CS33" s="357"/>
      <c r="CT33" s="357"/>
      <c r="CU33" s="357"/>
      <c r="CV33" s="357"/>
      <c r="CW33" s="357"/>
      <c r="CX33" s="357"/>
      <c r="CY33" s="357"/>
      <c r="CZ33" s="357"/>
      <c r="DA33" s="357"/>
      <c r="DB33" s="357"/>
      <c r="DC33" s="357"/>
      <c r="DD33" s="357"/>
      <c r="DE33" s="357"/>
      <c r="DF33" s="196"/>
      <c r="DG33" s="356" t="s">
        <v>209</v>
      </c>
      <c r="DH33" s="356"/>
      <c r="DI33" s="198"/>
    </row>
    <row r="34" spans="1:113" ht="32.25" customHeight="1" x14ac:dyDescent="0.15">
      <c r="A34" s="171"/>
      <c r="B34" s="195"/>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71"/>
      <c r="U34" s="354">
        <f>IF(W34="","",MAX(C34:D43)+1)</f>
        <v>2</v>
      </c>
      <c r="V34" s="354"/>
      <c r="W34" s="355" t="str">
        <f>IF('各会計、関係団体の財政状況及び健全化判断比率'!B28="","",'各会計、関係団体の財政状況及び健全化判断比率'!B28)</f>
        <v>国民健康保険事業特別会計</v>
      </c>
      <c r="X34" s="355"/>
      <c r="Y34" s="355"/>
      <c r="Z34" s="355"/>
      <c r="AA34" s="355"/>
      <c r="AB34" s="355"/>
      <c r="AC34" s="355"/>
      <c r="AD34" s="355"/>
      <c r="AE34" s="355"/>
      <c r="AF34" s="355"/>
      <c r="AG34" s="355"/>
      <c r="AH34" s="355"/>
      <c r="AI34" s="355"/>
      <c r="AJ34" s="355"/>
      <c r="AK34" s="355"/>
      <c r="AL34" s="171"/>
      <c r="AM34" s="354">
        <f>IF(AO34="","",MAX(C34:D43,U34:V43)+1)</f>
        <v>5</v>
      </c>
      <c r="AN34" s="354"/>
      <c r="AO34" s="355" t="str">
        <f>IF('各会計、関係団体の財政状況及び健全化判断比率'!B31="","",'各会計、関係団体の財政状況及び健全化判断比率'!B31)</f>
        <v>水道事業会計</v>
      </c>
      <c r="AP34" s="355"/>
      <c r="AQ34" s="355"/>
      <c r="AR34" s="355"/>
      <c r="AS34" s="355"/>
      <c r="AT34" s="355"/>
      <c r="AU34" s="355"/>
      <c r="AV34" s="355"/>
      <c r="AW34" s="355"/>
      <c r="AX34" s="355"/>
      <c r="AY34" s="355"/>
      <c r="AZ34" s="355"/>
      <c r="BA34" s="355"/>
      <c r="BB34" s="355"/>
      <c r="BC34" s="355"/>
      <c r="BD34" s="171"/>
      <c r="BE34" s="354">
        <f>IF(BG34="","",MAX(C34:D43,U34:V43,AM34:AN43)+1)</f>
        <v>7</v>
      </c>
      <c r="BF34" s="354"/>
      <c r="BG34" s="355" t="str">
        <f>IF('各会計、関係団体の財政状況及び健全化判断比率'!B33="","",'各会計、関係団体の財政状況及び健全化判断比率'!B33)</f>
        <v>湯本温泉事業特別会計</v>
      </c>
      <c r="BH34" s="355"/>
      <c r="BI34" s="355"/>
      <c r="BJ34" s="355"/>
      <c r="BK34" s="355"/>
      <c r="BL34" s="355"/>
      <c r="BM34" s="355"/>
      <c r="BN34" s="355"/>
      <c r="BO34" s="355"/>
      <c r="BP34" s="355"/>
      <c r="BQ34" s="355"/>
      <c r="BR34" s="355"/>
      <c r="BS34" s="355"/>
      <c r="BT34" s="355"/>
      <c r="BU34" s="355"/>
      <c r="BV34" s="171"/>
      <c r="BW34" s="354">
        <f>IF(BY34="","",MAX(C34:D43,U34:V43,AM34:AN43,BE34:BF43)+1)</f>
        <v>8</v>
      </c>
      <c r="BX34" s="354"/>
      <c r="BY34" s="355" t="str">
        <f>IF('各会計、関係団体の財政状況及び健全化判断比率'!B68="","",'各会計、関係団体の財政状況及び健全化判断比率'!B68)</f>
        <v>山口県市町総合事務組合一般会計</v>
      </c>
      <c r="BZ34" s="355"/>
      <c r="CA34" s="355"/>
      <c r="CB34" s="355"/>
      <c r="CC34" s="355"/>
      <c r="CD34" s="355"/>
      <c r="CE34" s="355"/>
      <c r="CF34" s="355"/>
      <c r="CG34" s="355"/>
      <c r="CH34" s="355"/>
      <c r="CI34" s="355"/>
      <c r="CJ34" s="355"/>
      <c r="CK34" s="355"/>
      <c r="CL34" s="355"/>
      <c r="CM34" s="355"/>
      <c r="CN34" s="171"/>
      <c r="CO34" s="354">
        <f>IF(CQ34="","",MAX(C34:D43,U34:V43,AM34:AN43,BE34:BF43,BW34:BX43)+1)</f>
        <v>16</v>
      </c>
      <c r="CP34" s="354"/>
      <c r="CQ34" s="355" t="str">
        <f>IF('各会計、関係団体の財政状況及び健全化判断比率'!BS7="","",'各会計、関係団体の財政状況及び健全化判断比率'!BS7)</f>
        <v>長門市文化振興財団</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98"/>
    </row>
    <row r="35" spans="1:113" ht="32.25" customHeight="1" x14ac:dyDescent="0.15">
      <c r="A35" s="171"/>
      <c r="B35" s="195"/>
      <c r="C35" s="354" t="str">
        <f>IF(E35="","",C34+1)</f>
        <v/>
      </c>
      <c r="D35" s="354"/>
      <c r="E35" s="355" t="str">
        <f>IF('各会計、関係団体の財政状況及び健全化判断比率'!B8="","",'各会計、関係団体の財政状況及び健全化判断比率'!B8)</f>
        <v/>
      </c>
      <c r="F35" s="355"/>
      <c r="G35" s="355"/>
      <c r="H35" s="355"/>
      <c r="I35" s="355"/>
      <c r="J35" s="355"/>
      <c r="K35" s="355"/>
      <c r="L35" s="355"/>
      <c r="M35" s="355"/>
      <c r="N35" s="355"/>
      <c r="O35" s="355"/>
      <c r="P35" s="355"/>
      <c r="Q35" s="355"/>
      <c r="R35" s="355"/>
      <c r="S35" s="355"/>
      <c r="T35" s="171"/>
      <c r="U35" s="354">
        <f>IF(W35="","",U34+1)</f>
        <v>3</v>
      </c>
      <c r="V35" s="354"/>
      <c r="W35" s="355" t="str">
        <f>IF('各会計、関係団体の財政状況及び健全化判断比率'!B29="","",'各会計、関係団体の財政状況及び健全化判断比率'!B29)</f>
        <v>介護保険事業特別会計</v>
      </c>
      <c r="X35" s="355"/>
      <c r="Y35" s="355"/>
      <c r="Z35" s="355"/>
      <c r="AA35" s="355"/>
      <c r="AB35" s="355"/>
      <c r="AC35" s="355"/>
      <c r="AD35" s="355"/>
      <c r="AE35" s="355"/>
      <c r="AF35" s="355"/>
      <c r="AG35" s="355"/>
      <c r="AH35" s="355"/>
      <c r="AI35" s="355"/>
      <c r="AJ35" s="355"/>
      <c r="AK35" s="355"/>
      <c r="AL35" s="171"/>
      <c r="AM35" s="354">
        <f t="shared" ref="AM35:AM43" si="0">IF(AO35="","",AM34+1)</f>
        <v>6</v>
      </c>
      <c r="AN35" s="354"/>
      <c r="AO35" s="355" t="str">
        <f>IF('各会計、関係団体の財政状況及び健全化判断比率'!B32="","",'各会計、関係団体の財政状況及び健全化判断比率'!B32)</f>
        <v>下水道事業会計</v>
      </c>
      <c r="AP35" s="355"/>
      <c r="AQ35" s="355"/>
      <c r="AR35" s="355"/>
      <c r="AS35" s="355"/>
      <c r="AT35" s="355"/>
      <c r="AU35" s="355"/>
      <c r="AV35" s="355"/>
      <c r="AW35" s="355"/>
      <c r="AX35" s="355"/>
      <c r="AY35" s="355"/>
      <c r="AZ35" s="355"/>
      <c r="BA35" s="355"/>
      <c r="BB35" s="355"/>
      <c r="BC35" s="355"/>
      <c r="BD35" s="171"/>
      <c r="BE35" s="354" t="str">
        <f t="shared" ref="BE35:BE43" si="1">IF(BG35="","",BE34+1)</f>
        <v/>
      </c>
      <c r="BF35" s="354"/>
      <c r="BG35" s="355"/>
      <c r="BH35" s="355"/>
      <c r="BI35" s="355"/>
      <c r="BJ35" s="355"/>
      <c r="BK35" s="355"/>
      <c r="BL35" s="355"/>
      <c r="BM35" s="355"/>
      <c r="BN35" s="355"/>
      <c r="BO35" s="355"/>
      <c r="BP35" s="355"/>
      <c r="BQ35" s="355"/>
      <c r="BR35" s="355"/>
      <c r="BS35" s="355"/>
      <c r="BT35" s="355"/>
      <c r="BU35" s="355"/>
      <c r="BV35" s="171"/>
      <c r="BW35" s="354">
        <f t="shared" ref="BW35:BW43" si="2">IF(BY35="","",BW34+1)</f>
        <v>9</v>
      </c>
      <c r="BX35" s="354"/>
      <c r="BY35" s="355" t="str">
        <f>IF('各会計、関係団体の財政状況及び健全化判断比率'!B69="","",'各会計、関係団体の財政状況及び健全化判断比率'!B69)</f>
        <v>山口県市町総合事務組合消防団員補償等特別会計</v>
      </c>
      <c r="BZ35" s="355"/>
      <c r="CA35" s="355"/>
      <c r="CB35" s="355"/>
      <c r="CC35" s="355"/>
      <c r="CD35" s="355"/>
      <c r="CE35" s="355"/>
      <c r="CF35" s="355"/>
      <c r="CG35" s="355"/>
      <c r="CH35" s="355"/>
      <c r="CI35" s="355"/>
      <c r="CJ35" s="355"/>
      <c r="CK35" s="355"/>
      <c r="CL35" s="355"/>
      <c r="CM35" s="355"/>
      <c r="CN35" s="171"/>
      <c r="CO35" s="354">
        <f t="shared" ref="CO35:CO43" si="3">IF(CQ35="","",CO34+1)</f>
        <v>17</v>
      </c>
      <c r="CP35" s="354"/>
      <c r="CQ35" s="355" t="str">
        <f>IF('各会計、関係団体の財政状況及び健全化判断比率'!BS8="","",'各会計、関係団体の財政状況及び健全化判断比率'!BS8)</f>
        <v>ながと物産</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98"/>
    </row>
    <row r="36" spans="1:113" ht="32.25" customHeight="1" x14ac:dyDescent="0.15">
      <c r="A36" s="171"/>
      <c r="B36" s="195"/>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71"/>
      <c r="U36" s="354">
        <f t="shared" ref="U36:U43" si="4">IF(W36="","",U35+1)</f>
        <v>4</v>
      </c>
      <c r="V36" s="354"/>
      <c r="W36" s="355" t="str">
        <f>IF('各会計、関係団体の財政状況及び健全化判断比率'!B30="","",'各会計、関係団体の財政状況及び健全化判断比率'!B30)</f>
        <v>後期高齢者医療事業特別会計</v>
      </c>
      <c r="X36" s="355"/>
      <c r="Y36" s="355"/>
      <c r="Z36" s="355"/>
      <c r="AA36" s="355"/>
      <c r="AB36" s="355"/>
      <c r="AC36" s="355"/>
      <c r="AD36" s="355"/>
      <c r="AE36" s="355"/>
      <c r="AF36" s="355"/>
      <c r="AG36" s="355"/>
      <c r="AH36" s="355"/>
      <c r="AI36" s="355"/>
      <c r="AJ36" s="355"/>
      <c r="AK36" s="355"/>
      <c r="AL36" s="171"/>
      <c r="AM36" s="354" t="str">
        <f t="shared" si="0"/>
        <v/>
      </c>
      <c r="AN36" s="354"/>
      <c r="AO36" s="355"/>
      <c r="AP36" s="355"/>
      <c r="AQ36" s="355"/>
      <c r="AR36" s="355"/>
      <c r="AS36" s="355"/>
      <c r="AT36" s="355"/>
      <c r="AU36" s="355"/>
      <c r="AV36" s="355"/>
      <c r="AW36" s="355"/>
      <c r="AX36" s="355"/>
      <c r="AY36" s="355"/>
      <c r="AZ36" s="355"/>
      <c r="BA36" s="355"/>
      <c r="BB36" s="355"/>
      <c r="BC36" s="355"/>
      <c r="BD36" s="171"/>
      <c r="BE36" s="354" t="str">
        <f t="shared" si="1"/>
        <v/>
      </c>
      <c r="BF36" s="354"/>
      <c r="BG36" s="355"/>
      <c r="BH36" s="355"/>
      <c r="BI36" s="355"/>
      <c r="BJ36" s="355"/>
      <c r="BK36" s="355"/>
      <c r="BL36" s="355"/>
      <c r="BM36" s="355"/>
      <c r="BN36" s="355"/>
      <c r="BO36" s="355"/>
      <c r="BP36" s="355"/>
      <c r="BQ36" s="355"/>
      <c r="BR36" s="355"/>
      <c r="BS36" s="355"/>
      <c r="BT36" s="355"/>
      <c r="BU36" s="355"/>
      <c r="BV36" s="171"/>
      <c r="BW36" s="354">
        <f t="shared" si="2"/>
        <v>10</v>
      </c>
      <c r="BX36" s="354"/>
      <c r="BY36" s="355" t="str">
        <f>IF('各会計、関係団体の財政状況及び健全化判断比率'!B70="","",'各会計、関係団体の財政状況及び健全化判断比率'!B70)</f>
        <v>山口県市町総合事務組合非常勤職員公務災害補償特別会計</v>
      </c>
      <c r="BZ36" s="355"/>
      <c r="CA36" s="355"/>
      <c r="CB36" s="355"/>
      <c r="CC36" s="355"/>
      <c r="CD36" s="355"/>
      <c r="CE36" s="355"/>
      <c r="CF36" s="355"/>
      <c r="CG36" s="355"/>
      <c r="CH36" s="355"/>
      <c r="CI36" s="355"/>
      <c r="CJ36" s="355"/>
      <c r="CK36" s="355"/>
      <c r="CL36" s="355"/>
      <c r="CM36" s="355"/>
      <c r="CN36" s="171"/>
      <c r="CO36" s="354">
        <f t="shared" si="3"/>
        <v>18</v>
      </c>
      <c r="CP36" s="354"/>
      <c r="CQ36" s="355" t="str">
        <f>IF('各会計、関係団体の財政状況及び健全化判断比率'!BS9="","",'各会計、関係団体の財政状況及び健全化判断比率'!BS9)</f>
        <v>アグリながと</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98"/>
    </row>
    <row r="37" spans="1:113" ht="32.25" customHeight="1" x14ac:dyDescent="0.15">
      <c r="A37" s="171"/>
      <c r="B37" s="195"/>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71"/>
      <c r="U37" s="354" t="str">
        <f t="shared" si="4"/>
        <v/>
      </c>
      <c r="V37" s="354"/>
      <c r="W37" s="355"/>
      <c r="X37" s="355"/>
      <c r="Y37" s="355"/>
      <c r="Z37" s="355"/>
      <c r="AA37" s="355"/>
      <c r="AB37" s="355"/>
      <c r="AC37" s="355"/>
      <c r="AD37" s="355"/>
      <c r="AE37" s="355"/>
      <c r="AF37" s="355"/>
      <c r="AG37" s="355"/>
      <c r="AH37" s="355"/>
      <c r="AI37" s="355"/>
      <c r="AJ37" s="355"/>
      <c r="AK37" s="355"/>
      <c r="AL37" s="171"/>
      <c r="AM37" s="354" t="str">
        <f t="shared" si="0"/>
        <v/>
      </c>
      <c r="AN37" s="354"/>
      <c r="AO37" s="355"/>
      <c r="AP37" s="355"/>
      <c r="AQ37" s="355"/>
      <c r="AR37" s="355"/>
      <c r="AS37" s="355"/>
      <c r="AT37" s="355"/>
      <c r="AU37" s="355"/>
      <c r="AV37" s="355"/>
      <c r="AW37" s="355"/>
      <c r="AX37" s="355"/>
      <c r="AY37" s="355"/>
      <c r="AZ37" s="355"/>
      <c r="BA37" s="355"/>
      <c r="BB37" s="355"/>
      <c r="BC37" s="355"/>
      <c r="BD37" s="171"/>
      <c r="BE37" s="354" t="str">
        <f t="shared" si="1"/>
        <v/>
      </c>
      <c r="BF37" s="354"/>
      <c r="BG37" s="355"/>
      <c r="BH37" s="355"/>
      <c r="BI37" s="355"/>
      <c r="BJ37" s="355"/>
      <c r="BK37" s="355"/>
      <c r="BL37" s="355"/>
      <c r="BM37" s="355"/>
      <c r="BN37" s="355"/>
      <c r="BO37" s="355"/>
      <c r="BP37" s="355"/>
      <c r="BQ37" s="355"/>
      <c r="BR37" s="355"/>
      <c r="BS37" s="355"/>
      <c r="BT37" s="355"/>
      <c r="BU37" s="355"/>
      <c r="BV37" s="171"/>
      <c r="BW37" s="354">
        <f t="shared" si="2"/>
        <v>11</v>
      </c>
      <c r="BX37" s="354"/>
      <c r="BY37" s="355" t="str">
        <f>IF('各会計、関係団体の財政状況及び健全化判断比率'!B71="","",'各会計、関係団体の財政状況及び健全化判断比率'!B71)</f>
        <v>山口県市町総合事務組合山口県市町公平委員会特別会計</v>
      </c>
      <c r="BZ37" s="355"/>
      <c r="CA37" s="355"/>
      <c r="CB37" s="355"/>
      <c r="CC37" s="355"/>
      <c r="CD37" s="355"/>
      <c r="CE37" s="355"/>
      <c r="CF37" s="355"/>
      <c r="CG37" s="355"/>
      <c r="CH37" s="355"/>
      <c r="CI37" s="355"/>
      <c r="CJ37" s="355"/>
      <c r="CK37" s="355"/>
      <c r="CL37" s="355"/>
      <c r="CM37" s="355"/>
      <c r="CN37" s="171"/>
      <c r="CO37" s="354">
        <f t="shared" si="3"/>
        <v>19</v>
      </c>
      <c r="CP37" s="354"/>
      <c r="CQ37" s="355" t="str">
        <f>IF('各会計、関係団体の財政状況及び健全化判断比率'!BS10="","",'各会計、関係団体の財政状況及び健全化判断比率'!BS10)</f>
        <v>リフォレながと</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98"/>
    </row>
    <row r="38" spans="1:113" ht="32.25" customHeight="1" x14ac:dyDescent="0.15">
      <c r="A38" s="171"/>
      <c r="B38" s="195"/>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71"/>
      <c r="U38" s="354" t="str">
        <f t="shared" si="4"/>
        <v/>
      </c>
      <c r="V38" s="354"/>
      <c r="W38" s="355"/>
      <c r="X38" s="355"/>
      <c r="Y38" s="355"/>
      <c r="Z38" s="355"/>
      <c r="AA38" s="355"/>
      <c r="AB38" s="355"/>
      <c r="AC38" s="355"/>
      <c r="AD38" s="355"/>
      <c r="AE38" s="355"/>
      <c r="AF38" s="355"/>
      <c r="AG38" s="355"/>
      <c r="AH38" s="355"/>
      <c r="AI38" s="355"/>
      <c r="AJ38" s="355"/>
      <c r="AK38" s="355"/>
      <c r="AL38" s="171"/>
      <c r="AM38" s="354" t="str">
        <f t="shared" si="0"/>
        <v/>
      </c>
      <c r="AN38" s="354"/>
      <c r="AO38" s="355"/>
      <c r="AP38" s="355"/>
      <c r="AQ38" s="355"/>
      <c r="AR38" s="355"/>
      <c r="AS38" s="355"/>
      <c r="AT38" s="355"/>
      <c r="AU38" s="355"/>
      <c r="AV38" s="355"/>
      <c r="AW38" s="355"/>
      <c r="AX38" s="355"/>
      <c r="AY38" s="355"/>
      <c r="AZ38" s="355"/>
      <c r="BA38" s="355"/>
      <c r="BB38" s="355"/>
      <c r="BC38" s="355"/>
      <c r="BD38" s="171"/>
      <c r="BE38" s="354" t="str">
        <f t="shared" si="1"/>
        <v/>
      </c>
      <c r="BF38" s="354"/>
      <c r="BG38" s="355"/>
      <c r="BH38" s="355"/>
      <c r="BI38" s="355"/>
      <c r="BJ38" s="355"/>
      <c r="BK38" s="355"/>
      <c r="BL38" s="355"/>
      <c r="BM38" s="355"/>
      <c r="BN38" s="355"/>
      <c r="BO38" s="355"/>
      <c r="BP38" s="355"/>
      <c r="BQ38" s="355"/>
      <c r="BR38" s="355"/>
      <c r="BS38" s="355"/>
      <c r="BT38" s="355"/>
      <c r="BU38" s="355"/>
      <c r="BV38" s="171"/>
      <c r="BW38" s="354">
        <f t="shared" si="2"/>
        <v>12</v>
      </c>
      <c r="BX38" s="354"/>
      <c r="BY38" s="355" t="str">
        <f>IF('各会計、関係団体の財政状況及び健全化判断比率'!B72="","",'各会計、関係団体の財政状況及び健全化判断比率'!B72)</f>
        <v>山口県市町総合事務組合山口県自治会館管理特別会計</v>
      </c>
      <c r="BZ38" s="355"/>
      <c r="CA38" s="355"/>
      <c r="CB38" s="355"/>
      <c r="CC38" s="355"/>
      <c r="CD38" s="355"/>
      <c r="CE38" s="355"/>
      <c r="CF38" s="355"/>
      <c r="CG38" s="355"/>
      <c r="CH38" s="355"/>
      <c r="CI38" s="355"/>
      <c r="CJ38" s="355"/>
      <c r="CK38" s="355"/>
      <c r="CL38" s="355"/>
      <c r="CM38" s="355"/>
      <c r="CN38" s="171"/>
      <c r="CO38" s="354" t="str">
        <f t="shared" si="3"/>
        <v/>
      </c>
      <c r="CP38" s="354"/>
      <c r="CQ38" s="355" t="str">
        <f>IF('各会計、関係団体の財政状況及び健全化判断比率'!BS11="","",'各会計、関係団体の財政状況及び健全化判断比率'!BS11)</f>
        <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98"/>
    </row>
    <row r="39" spans="1:113" ht="32.25" customHeight="1" x14ac:dyDescent="0.15">
      <c r="A39" s="171"/>
      <c r="B39" s="195"/>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71"/>
      <c r="U39" s="354" t="str">
        <f t="shared" si="4"/>
        <v/>
      </c>
      <c r="V39" s="354"/>
      <c r="W39" s="355"/>
      <c r="X39" s="355"/>
      <c r="Y39" s="355"/>
      <c r="Z39" s="355"/>
      <c r="AA39" s="355"/>
      <c r="AB39" s="355"/>
      <c r="AC39" s="355"/>
      <c r="AD39" s="355"/>
      <c r="AE39" s="355"/>
      <c r="AF39" s="355"/>
      <c r="AG39" s="355"/>
      <c r="AH39" s="355"/>
      <c r="AI39" s="355"/>
      <c r="AJ39" s="355"/>
      <c r="AK39" s="355"/>
      <c r="AL39" s="171"/>
      <c r="AM39" s="354" t="str">
        <f t="shared" si="0"/>
        <v/>
      </c>
      <c r="AN39" s="354"/>
      <c r="AO39" s="355"/>
      <c r="AP39" s="355"/>
      <c r="AQ39" s="355"/>
      <c r="AR39" s="355"/>
      <c r="AS39" s="355"/>
      <c r="AT39" s="355"/>
      <c r="AU39" s="355"/>
      <c r="AV39" s="355"/>
      <c r="AW39" s="355"/>
      <c r="AX39" s="355"/>
      <c r="AY39" s="355"/>
      <c r="AZ39" s="355"/>
      <c r="BA39" s="355"/>
      <c r="BB39" s="355"/>
      <c r="BC39" s="355"/>
      <c r="BD39" s="171"/>
      <c r="BE39" s="354" t="str">
        <f t="shared" si="1"/>
        <v/>
      </c>
      <c r="BF39" s="354"/>
      <c r="BG39" s="355"/>
      <c r="BH39" s="355"/>
      <c r="BI39" s="355"/>
      <c r="BJ39" s="355"/>
      <c r="BK39" s="355"/>
      <c r="BL39" s="355"/>
      <c r="BM39" s="355"/>
      <c r="BN39" s="355"/>
      <c r="BO39" s="355"/>
      <c r="BP39" s="355"/>
      <c r="BQ39" s="355"/>
      <c r="BR39" s="355"/>
      <c r="BS39" s="355"/>
      <c r="BT39" s="355"/>
      <c r="BU39" s="355"/>
      <c r="BV39" s="171"/>
      <c r="BW39" s="354">
        <f t="shared" si="2"/>
        <v>13</v>
      </c>
      <c r="BX39" s="354"/>
      <c r="BY39" s="355" t="str">
        <f>IF('各会計、関係団体の財政状況及び健全化判断比率'!B73="","",'各会計、関係団体の財政状況及び健全化判断比率'!B73)</f>
        <v>山口県後期高齢者医療広域連合一般会計</v>
      </c>
      <c r="BZ39" s="355"/>
      <c r="CA39" s="355"/>
      <c r="CB39" s="355"/>
      <c r="CC39" s="355"/>
      <c r="CD39" s="355"/>
      <c r="CE39" s="355"/>
      <c r="CF39" s="355"/>
      <c r="CG39" s="355"/>
      <c r="CH39" s="355"/>
      <c r="CI39" s="355"/>
      <c r="CJ39" s="355"/>
      <c r="CK39" s="355"/>
      <c r="CL39" s="355"/>
      <c r="CM39" s="355"/>
      <c r="CN39" s="171"/>
      <c r="CO39" s="354" t="str">
        <f t="shared" si="3"/>
        <v/>
      </c>
      <c r="CP39" s="354"/>
      <c r="CQ39" s="355" t="str">
        <f>IF('各会計、関係団体の財政状況及び健全化判断比率'!BS12="","",'各会計、関係団体の財政状況及び健全化判断比率'!BS12)</f>
        <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98"/>
    </row>
    <row r="40" spans="1:113" ht="32.25" customHeight="1" x14ac:dyDescent="0.15">
      <c r="A40" s="171"/>
      <c r="B40" s="195"/>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71"/>
      <c r="U40" s="354" t="str">
        <f t="shared" si="4"/>
        <v/>
      </c>
      <c r="V40" s="354"/>
      <c r="W40" s="355"/>
      <c r="X40" s="355"/>
      <c r="Y40" s="355"/>
      <c r="Z40" s="355"/>
      <c r="AA40" s="355"/>
      <c r="AB40" s="355"/>
      <c r="AC40" s="355"/>
      <c r="AD40" s="355"/>
      <c r="AE40" s="355"/>
      <c r="AF40" s="355"/>
      <c r="AG40" s="355"/>
      <c r="AH40" s="355"/>
      <c r="AI40" s="355"/>
      <c r="AJ40" s="355"/>
      <c r="AK40" s="355"/>
      <c r="AL40" s="171"/>
      <c r="AM40" s="354" t="str">
        <f t="shared" si="0"/>
        <v/>
      </c>
      <c r="AN40" s="354"/>
      <c r="AO40" s="355"/>
      <c r="AP40" s="355"/>
      <c r="AQ40" s="355"/>
      <c r="AR40" s="355"/>
      <c r="AS40" s="355"/>
      <c r="AT40" s="355"/>
      <c r="AU40" s="355"/>
      <c r="AV40" s="355"/>
      <c r="AW40" s="355"/>
      <c r="AX40" s="355"/>
      <c r="AY40" s="355"/>
      <c r="AZ40" s="355"/>
      <c r="BA40" s="355"/>
      <c r="BB40" s="355"/>
      <c r="BC40" s="355"/>
      <c r="BD40" s="171"/>
      <c r="BE40" s="354" t="str">
        <f t="shared" si="1"/>
        <v/>
      </c>
      <c r="BF40" s="354"/>
      <c r="BG40" s="355"/>
      <c r="BH40" s="355"/>
      <c r="BI40" s="355"/>
      <c r="BJ40" s="355"/>
      <c r="BK40" s="355"/>
      <c r="BL40" s="355"/>
      <c r="BM40" s="355"/>
      <c r="BN40" s="355"/>
      <c r="BO40" s="355"/>
      <c r="BP40" s="355"/>
      <c r="BQ40" s="355"/>
      <c r="BR40" s="355"/>
      <c r="BS40" s="355"/>
      <c r="BT40" s="355"/>
      <c r="BU40" s="355"/>
      <c r="BV40" s="171"/>
      <c r="BW40" s="354">
        <f t="shared" si="2"/>
        <v>14</v>
      </c>
      <c r="BX40" s="354"/>
      <c r="BY40" s="355" t="str">
        <f>IF('各会計、関係団体の財政状況及び健全化判断比率'!B74="","",'各会計、関係団体の財政状況及び健全化判断比率'!B74)</f>
        <v>山口県後期高齢者医療広域連合後期高齢者医療特別会計</v>
      </c>
      <c r="BZ40" s="355"/>
      <c r="CA40" s="355"/>
      <c r="CB40" s="355"/>
      <c r="CC40" s="355"/>
      <c r="CD40" s="355"/>
      <c r="CE40" s="355"/>
      <c r="CF40" s="355"/>
      <c r="CG40" s="355"/>
      <c r="CH40" s="355"/>
      <c r="CI40" s="355"/>
      <c r="CJ40" s="355"/>
      <c r="CK40" s="355"/>
      <c r="CL40" s="355"/>
      <c r="CM40" s="355"/>
      <c r="CN40" s="171"/>
      <c r="CO40" s="354" t="str">
        <f t="shared" si="3"/>
        <v/>
      </c>
      <c r="CP40" s="354"/>
      <c r="CQ40" s="355" t="str">
        <f>IF('各会計、関係団体の財政状況及び健全化判断比率'!BS13="","",'各会計、関係団体の財政状況及び健全化判断比率'!BS13)</f>
        <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98"/>
    </row>
    <row r="41" spans="1:113" ht="32.25" customHeight="1" x14ac:dyDescent="0.15">
      <c r="A41" s="171"/>
      <c r="B41" s="195"/>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71"/>
      <c r="U41" s="354" t="str">
        <f t="shared" si="4"/>
        <v/>
      </c>
      <c r="V41" s="354"/>
      <c r="W41" s="355"/>
      <c r="X41" s="355"/>
      <c r="Y41" s="355"/>
      <c r="Z41" s="355"/>
      <c r="AA41" s="355"/>
      <c r="AB41" s="355"/>
      <c r="AC41" s="355"/>
      <c r="AD41" s="355"/>
      <c r="AE41" s="355"/>
      <c r="AF41" s="355"/>
      <c r="AG41" s="355"/>
      <c r="AH41" s="355"/>
      <c r="AI41" s="355"/>
      <c r="AJ41" s="355"/>
      <c r="AK41" s="355"/>
      <c r="AL41" s="171"/>
      <c r="AM41" s="354" t="str">
        <f t="shared" si="0"/>
        <v/>
      </c>
      <c r="AN41" s="354"/>
      <c r="AO41" s="355"/>
      <c r="AP41" s="355"/>
      <c r="AQ41" s="355"/>
      <c r="AR41" s="355"/>
      <c r="AS41" s="355"/>
      <c r="AT41" s="355"/>
      <c r="AU41" s="355"/>
      <c r="AV41" s="355"/>
      <c r="AW41" s="355"/>
      <c r="AX41" s="355"/>
      <c r="AY41" s="355"/>
      <c r="AZ41" s="355"/>
      <c r="BA41" s="355"/>
      <c r="BB41" s="355"/>
      <c r="BC41" s="355"/>
      <c r="BD41" s="171"/>
      <c r="BE41" s="354" t="str">
        <f t="shared" si="1"/>
        <v/>
      </c>
      <c r="BF41" s="354"/>
      <c r="BG41" s="355"/>
      <c r="BH41" s="355"/>
      <c r="BI41" s="355"/>
      <c r="BJ41" s="355"/>
      <c r="BK41" s="355"/>
      <c r="BL41" s="355"/>
      <c r="BM41" s="355"/>
      <c r="BN41" s="355"/>
      <c r="BO41" s="355"/>
      <c r="BP41" s="355"/>
      <c r="BQ41" s="355"/>
      <c r="BR41" s="355"/>
      <c r="BS41" s="355"/>
      <c r="BT41" s="355"/>
      <c r="BU41" s="355"/>
      <c r="BV41" s="171"/>
      <c r="BW41" s="354">
        <f t="shared" si="2"/>
        <v>15</v>
      </c>
      <c r="BX41" s="354"/>
      <c r="BY41" s="355" t="str">
        <f>IF('各会計、関係団体の財政状況及び健全化判断比率'!B75="","",'各会計、関係団体の財政状況及び健全化判断比率'!B75)</f>
        <v>萩・長門清掃一部事務組合一般会計</v>
      </c>
      <c r="BZ41" s="355"/>
      <c r="CA41" s="355"/>
      <c r="CB41" s="355"/>
      <c r="CC41" s="355"/>
      <c r="CD41" s="355"/>
      <c r="CE41" s="355"/>
      <c r="CF41" s="355"/>
      <c r="CG41" s="355"/>
      <c r="CH41" s="355"/>
      <c r="CI41" s="355"/>
      <c r="CJ41" s="355"/>
      <c r="CK41" s="355"/>
      <c r="CL41" s="355"/>
      <c r="CM41" s="355"/>
      <c r="CN41" s="171"/>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98"/>
    </row>
    <row r="42" spans="1:113" ht="32.25" customHeight="1" x14ac:dyDescent="0.15">
      <c r="B42" s="195"/>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71"/>
      <c r="U42" s="354" t="str">
        <f t="shared" si="4"/>
        <v/>
      </c>
      <c r="V42" s="354"/>
      <c r="W42" s="355"/>
      <c r="X42" s="355"/>
      <c r="Y42" s="355"/>
      <c r="Z42" s="355"/>
      <c r="AA42" s="355"/>
      <c r="AB42" s="355"/>
      <c r="AC42" s="355"/>
      <c r="AD42" s="355"/>
      <c r="AE42" s="355"/>
      <c r="AF42" s="355"/>
      <c r="AG42" s="355"/>
      <c r="AH42" s="355"/>
      <c r="AI42" s="355"/>
      <c r="AJ42" s="355"/>
      <c r="AK42" s="355"/>
      <c r="AL42" s="171"/>
      <c r="AM42" s="354" t="str">
        <f t="shared" si="0"/>
        <v/>
      </c>
      <c r="AN42" s="354"/>
      <c r="AO42" s="355"/>
      <c r="AP42" s="355"/>
      <c r="AQ42" s="355"/>
      <c r="AR42" s="355"/>
      <c r="AS42" s="355"/>
      <c r="AT42" s="355"/>
      <c r="AU42" s="355"/>
      <c r="AV42" s="355"/>
      <c r="AW42" s="355"/>
      <c r="AX42" s="355"/>
      <c r="AY42" s="355"/>
      <c r="AZ42" s="355"/>
      <c r="BA42" s="355"/>
      <c r="BB42" s="355"/>
      <c r="BC42" s="355"/>
      <c r="BD42" s="171"/>
      <c r="BE42" s="354" t="str">
        <f t="shared" si="1"/>
        <v/>
      </c>
      <c r="BF42" s="354"/>
      <c r="BG42" s="355"/>
      <c r="BH42" s="355"/>
      <c r="BI42" s="355"/>
      <c r="BJ42" s="355"/>
      <c r="BK42" s="355"/>
      <c r="BL42" s="355"/>
      <c r="BM42" s="355"/>
      <c r="BN42" s="355"/>
      <c r="BO42" s="355"/>
      <c r="BP42" s="355"/>
      <c r="BQ42" s="355"/>
      <c r="BR42" s="355"/>
      <c r="BS42" s="355"/>
      <c r="BT42" s="355"/>
      <c r="BU42" s="355"/>
      <c r="BV42" s="171"/>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71"/>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98"/>
    </row>
    <row r="43" spans="1:113" ht="32.25" customHeight="1" x14ac:dyDescent="0.15">
      <c r="B43" s="195"/>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71"/>
      <c r="U43" s="354" t="str">
        <f t="shared" si="4"/>
        <v/>
      </c>
      <c r="V43" s="354"/>
      <c r="W43" s="355"/>
      <c r="X43" s="355"/>
      <c r="Y43" s="355"/>
      <c r="Z43" s="355"/>
      <c r="AA43" s="355"/>
      <c r="AB43" s="355"/>
      <c r="AC43" s="355"/>
      <c r="AD43" s="355"/>
      <c r="AE43" s="355"/>
      <c r="AF43" s="355"/>
      <c r="AG43" s="355"/>
      <c r="AH43" s="355"/>
      <c r="AI43" s="355"/>
      <c r="AJ43" s="355"/>
      <c r="AK43" s="355"/>
      <c r="AL43" s="171"/>
      <c r="AM43" s="354" t="str">
        <f t="shared" si="0"/>
        <v/>
      </c>
      <c r="AN43" s="354"/>
      <c r="AO43" s="355"/>
      <c r="AP43" s="355"/>
      <c r="AQ43" s="355"/>
      <c r="AR43" s="355"/>
      <c r="AS43" s="355"/>
      <c r="AT43" s="355"/>
      <c r="AU43" s="355"/>
      <c r="AV43" s="355"/>
      <c r="AW43" s="355"/>
      <c r="AX43" s="355"/>
      <c r="AY43" s="355"/>
      <c r="AZ43" s="355"/>
      <c r="BA43" s="355"/>
      <c r="BB43" s="355"/>
      <c r="BC43" s="355"/>
      <c r="BD43" s="171"/>
      <c r="BE43" s="354" t="str">
        <f t="shared" si="1"/>
        <v/>
      </c>
      <c r="BF43" s="354"/>
      <c r="BG43" s="355"/>
      <c r="BH43" s="355"/>
      <c r="BI43" s="355"/>
      <c r="BJ43" s="355"/>
      <c r="BK43" s="355"/>
      <c r="BL43" s="355"/>
      <c r="BM43" s="355"/>
      <c r="BN43" s="355"/>
      <c r="BO43" s="355"/>
      <c r="BP43" s="355"/>
      <c r="BQ43" s="355"/>
      <c r="BR43" s="355"/>
      <c r="BS43" s="355"/>
      <c r="BT43" s="355"/>
      <c r="BU43" s="355"/>
      <c r="BV43" s="171"/>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71"/>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98"/>
    </row>
    <row r="44" spans="1:113" ht="13.5" customHeight="1" thickBot="1" x14ac:dyDescent="0.2">
      <c r="B44" s="199"/>
      <c r="C44" s="200"/>
      <c r="D44" s="200"/>
      <c r="E44" s="200"/>
      <c r="F44" s="200"/>
      <c r="G44" s="200"/>
      <c r="H44" s="200"/>
      <c r="I44" s="200"/>
      <c r="J44" s="200"/>
      <c r="K44" s="200"/>
      <c r="L44" s="200"/>
      <c r="M44" s="200"/>
      <c r="N44" s="200"/>
      <c r="O44" s="200"/>
      <c r="P44" s="200"/>
      <c r="Q44" s="200"/>
      <c r="R44" s="200"/>
      <c r="S44" s="200"/>
      <c r="T44" s="200"/>
      <c r="U44" s="200"/>
      <c r="V44" s="200"/>
      <c r="W44" s="200"/>
      <c r="X44" s="200"/>
      <c r="Y44" s="200"/>
      <c r="Z44" s="200"/>
      <c r="AA44" s="200"/>
      <c r="AB44" s="200"/>
      <c r="AC44" s="200"/>
      <c r="AD44" s="200"/>
      <c r="AE44" s="200"/>
      <c r="AF44" s="200"/>
      <c r="AG44" s="200"/>
      <c r="AH44" s="200"/>
      <c r="AI44" s="200"/>
      <c r="AJ44" s="200"/>
      <c r="AK44" s="200"/>
      <c r="AL44" s="200"/>
      <c r="AM44" s="200"/>
      <c r="AN44" s="200"/>
      <c r="AO44" s="200"/>
      <c r="AP44" s="200"/>
      <c r="AQ44" s="200"/>
      <c r="AR44" s="200"/>
      <c r="AS44" s="200"/>
      <c r="AT44" s="200"/>
      <c r="AU44" s="200"/>
      <c r="AV44" s="200"/>
      <c r="AW44" s="200"/>
      <c r="AX44" s="200"/>
      <c r="AY44" s="200"/>
      <c r="AZ44" s="200"/>
      <c r="BA44" s="200"/>
      <c r="BB44" s="200"/>
      <c r="BC44" s="200"/>
      <c r="BD44" s="200"/>
      <c r="BE44" s="200"/>
      <c r="BF44" s="200"/>
      <c r="BG44" s="200"/>
      <c r="BH44" s="200"/>
      <c r="BI44" s="200"/>
      <c r="BJ44" s="200"/>
      <c r="BK44" s="200"/>
      <c r="BL44" s="200"/>
      <c r="BM44" s="200"/>
      <c r="BN44" s="200"/>
      <c r="BO44" s="200"/>
      <c r="BP44" s="200"/>
      <c r="BQ44" s="200"/>
      <c r="BR44" s="200"/>
      <c r="BS44" s="200"/>
      <c r="BT44" s="200"/>
      <c r="BU44" s="200"/>
      <c r="BV44" s="200"/>
      <c r="BW44" s="200"/>
      <c r="BX44" s="200"/>
      <c r="BY44" s="200"/>
      <c r="BZ44" s="200"/>
      <c r="CA44" s="200"/>
      <c r="CB44" s="200"/>
      <c r="CC44" s="200"/>
      <c r="CD44" s="200"/>
      <c r="CE44" s="200"/>
      <c r="CF44" s="200"/>
      <c r="CG44" s="200"/>
      <c r="CH44" s="200"/>
      <c r="CI44" s="200"/>
      <c r="CJ44" s="200"/>
      <c r="CK44" s="200"/>
      <c r="CL44" s="200"/>
      <c r="CM44" s="200"/>
      <c r="CN44" s="200"/>
      <c r="CO44" s="200"/>
      <c r="CP44" s="200"/>
      <c r="CQ44" s="200"/>
      <c r="CR44" s="200"/>
      <c r="CS44" s="200"/>
      <c r="CT44" s="200"/>
      <c r="CU44" s="200"/>
      <c r="CV44" s="200"/>
      <c r="CW44" s="200"/>
      <c r="CX44" s="200"/>
      <c r="CY44" s="200"/>
      <c r="CZ44" s="200"/>
      <c r="DA44" s="200"/>
      <c r="DB44" s="200"/>
      <c r="DC44" s="200"/>
      <c r="DD44" s="200"/>
      <c r="DE44" s="200"/>
      <c r="DF44" s="200"/>
      <c r="DG44" s="200"/>
      <c r="DH44" s="200"/>
      <c r="DI44" s="201"/>
    </row>
    <row r="45" spans="1:113" x14ac:dyDescent="0.15"/>
    <row r="46" spans="1:113" x14ac:dyDescent="0.15">
      <c r="B46" s="170" t="s">
        <v>210</v>
      </c>
      <c r="E46" s="351" t="s">
        <v>211</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15">
      <c r="E47" s="351" t="s">
        <v>212</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15">
      <c r="E48" s="351" t="s">
        <v>213</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15">
      <c r="E49" s="353" t="s">
        <v>214</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15">
      <c r="E50" s="351" t="s">
        <v>215</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15">
      <c r="E51" s="351" t="s">
        <v>216</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15">
      <c r="E52" s="351" t="s">
        <v>217</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15">
      <c r="E53" s="351" t="s">
        <v>218</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15"/>
    <row r="55" spans="5:113" x14ac:dyDescent="0.15"/>
    <row r="56" spans="5:113" x14ac:dyDescent="0.15"/>
  </sheetData>
  <sheetProtection algorithmName="SHA-512" hashValue="o9LgqZX9NVkv9ZAOKPC3s8U9mNw+ZgnopKqFl1YXHPCuixpIzF7VuYQwbn7zcK1DLcl/5ULIdifRR0qjLRTmzg==" saltValue="6jfmO/y0KtWvodK7ewpP7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8" scale="81"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568</v>
      </c>
      <c r="G33" s="29" t="s">
        <v>569</v>
      </c>
      <c r="H33" s="29" t="s">
        <v>570</v>
      </c>
      <c r="I33" s="29" t="s">
        <v>571</v>
      </c>
      <c r="J33" s="30" t="s">
        <v>572</v>
      </c>
      <c r="K33" s="22"/>
      <c r="L33" s="22"/>
      <c r="M33" s="22"/>
      <c r="N33" s="22"/>
      <c r="O33" s="22"/>
      <c r="P33" s="22"/>
    </row>
    <row r="34" spans="1:16" ht="39" customHeight="1" x14ac:dyDescent="0.15">
      <c r="A34" s="22"/>
      <c r="B34" s="31"/>
      <c r="C34" s="1136" t="s">
        <v>573</v>
      </c>
      <c r="D34" s="1136"/>
      <c r="E34" s="1137"/>
      <c r="F34" s="32">
        <v>5.27</v>
      </c>
      <c r="G34" s="33">
        <v>5.7</v>
      </c>
      <c r="H34" s="33">
        <v>6.46</v>
      </c>
      <c r="I34" s="33">
        <v>11.94</v>
      </c>
      <c r="J34" s="34">
        <v>12.2</v>
      </c>
      <c r="K34" s="22"/>
      <c r="L34" s="22"/>
      <c r="M34" s="22"/>
      <c r="N34" s="22"/>
      <c r="O34" s="22"/>
      <c r="P34" s="22"/>
    </row>
    <row r="35" spans="1:16" ht="39" customHeight="1" x14ac:dyDescent="0.15">
      <c r="A35" s="22"/>
      <c r="B35" s="35"/>
      <c r="C35" s="1132" t="s">
        <v>574</v>
      </c>
      <c r="D35" s="1132"/>
      <c r="E35" s="1133"/>
      <c r="F35" s="36">
        <v>3.77</v>
      </c>
      <c r="G35" s="37">
        <v>4.3499999999999996</v>
      </c>
      <c r="H35" s="37">
        <v>4.0999999999999996</v>
      </c>
      <c r="I35" s="37">
        <v>3.7</v>
      </c>
      <c r="J35" s="38">
        <v>3.52</v>
      </c>
      <c r="K35" s="22"/>
      <c r="L35" s="22"/>
      <c r="M35" s="22"/>
      <c r="N35" s="22"/>
      <c r="O35" s="22"/>
      <c r="P35" s="22"/>
    </row>
    <row r="36" spans="1:16" ht="39" customHeight="1" x14ac:dyDescent="0.15">
      <c r="A36" s="22"/>
      <c r="B36" s="35"/>
      <c r="C36" s="1132" t="s">
        <v>575</v>
      </c>
      <c r="D36" s="1132"/>
      <c r="E36" s="1133"/>
      <c r="F36" s="36">
        <v>2.78</v>
      </c>
      <c r="G36" s="37">
        <v>2.86</v>
      </c>
      <c r="H36" s="37">
        <v>3.09</v>
      </c>
      <c r="I36" s="37">
        <v>3.5</v>
      </c>
      <c r="J36" s="38">
        <v>2.0099999999999998</v>
      </c>
      <c r="K36" s="22"/>
      <c r="L36" s="22"/>
      <c r="M36" s="22"/>
      <c r="N36" s="22"/>
      <c r="O36" s="22"/>
      <c r="P36" s="22"/>
    </row>
    <row r="37" spans="1:16" ht="39" customHeight="1" x14ac:dyDescent="0.15">
      <c r="A37" s="22"/>
      <c r="B37" s="35"/>
      <c r="C37" s="1132" t="s">
        <v>576</v>
      </c>
      <c r="D37" s="1132"/>
      <c r="E37" s="1133"/>
      <c r="F37" s="36">
        <v>1.99</v>
      </c>
      <c r="G37" s="37">
        <v>2.04</v>
      </c>
      <c r="H37" s="37">
        <v>2.2000000000000002</v>
      </c>
      <c r="I37" s="37">
        <v>1.87</v>
      </c>
      <c r="J37" s="38">
        <v>1.38</v>
      </c>
      <c r="K37" s="22"/>
      <c r="L37" s="22"/>
      <c r="M37" s="22"/>
      <c r="N37" s="22"/>
      <c r="O37" s="22"/>
      <c r="P37" s="22"/>
    </row>
    <row r="38" spans="1:16" ht="39" customHeight="1" x14ac:dyDescent="0.15">
      <c r="A38" s="22"/>
      <c r="B38" s="35"/>
      <c r="C38" s="1132" t="s">
        <v>577</v>
      </c>
      <c r="D38" s="1132"/>
      <c r="E38" s="1133"/>
      <c r="F38" s="36">
        <v>1.5</v>
      </c>
      <c r="G38" s="37">
        <v>1.31</v>
      </c>
      <c r="H38" s="37">
        <v>0.63</v>
      </c>
      <c r="I38" s="37">
        <v>0.69</v>
      </c>
      <c r="J38" s="38">
        <v>0.95</v>
      </c>
      <c r="K38" s="22"/>
      <c r="L38" s="22"/>
      <c r="M38" s="22"/>
      <c r="N38" s="22"/>
      <c r="O38" s="22"/>
      <c r="P38" s="22"/>
    </row>
    <row r="39" spans="1:16" ht="39" customHeight="1" x14ac:dyDescent="0.15">
      <c r="A39" s="22"/>
      <c r="B39" s="35"/>
      <c r="C39" s="1132" t="s">
        <v>578</v>
      </c>
      <c r="D39" s="1132"/>
      <c r="E39" s="1133"/>
      <c r="F39" s="36">
        <v>0.1</v>
      </c>
      <c r="G39" s="37">
        <v>0.1</v>
      </c>
      <c r="H39" s="37">
        <v>0.09</v>
      </c>
      <c r="I39" s="37">
        <v>0.1</v>
      </c>
      <c r="J39" s="38">
        <v>0.13</v>
      </c>
      <c r="K39" s="22"/>
      <c r="L39" s="22"/>
      <c r="M39" s="22"/>
      <c r="N39" s="22"/>
      <c r="O39" s="22"/>
      <c r="P39" s="22"/>
    </row>
    <row r="40" spans="1:16" ht="39" customHeight="1" x14ac:dyDescent="0.15">
      <c r="A40" s="22"/>
      <c r="B40" s="35"/>
      <c r="C40" s="1132" t="s">
        <v>579</v>
      </c>
      <c r="D40" s="1132"/>
      <c r="E40" s="1133"/>
      <c r="F40" s="36">
        <v>0</v>
      </c>
      <c r="G40" s="37">
        <v>0</v>
      </c>
      <c r="H40" s="37">
        <v>0</v>
      </c>
      <c r="I40" s="37">
        <v>0</v>
      </c>
      <c r="J40" s="38">
        <v>0</v>
      </c>
      <c r="K40" s="22"/>
      <c r="L40" s="22"/>
      <c r="M40" s="22"/>
      <c r="N40" s="22"/>
      <c r="O40" s="22"/>
      <c r="P40" s="22"/>
    </row>
    <row r="41" spans="1:16" ht="39" customHeight="1" x14ac:dyDescent="0.15">
      <c r="A41" s="22"/>
      <c r="B41" s="35"/>
      <c r="C41" s="1132"/>
      <c r="D41" s="1132"/>
      <c r="E41" s="1133"/>
      <c r="F41" s="36"/>
      <c r="G41" s="37"/>
      <c r="H41" s="37"/>
      <c r="I41" s="37"/>
      <c r="J41" s="38"/>
      <c r="K41" s="22"/>
      <c r="L41" s="22"/>
      <c r="M41" s="22"/>
      <c r="N41" s="22"/>
      <c r="O41" s="22"/>
      <c r="P41" s="22"/>
    </row>
    <row r="42" spans="1:16" ht="39" customHeight="1" x14ac:dyDescent="0.15">
      <c r="A42" s="22"/>
      <c r="B42" s="39"/>
      <c r="C42" s="1132" t="s">
        <v>580</v>
      </c>
      <c r="D42" s="1132"/>
      <c r="E42" s="1133"/>
      <c r="F42" s="36" t="s">
        <v>527</v>
      </c>
      <c r="G42" s="37" t="s">
        <v>527</v>
      </c>
      <c r="H42" s="37" t="s">
        <v>527</v>
      </c>
      <c r="I42" s="37" t="s">
        <v>527</v>
      </c>
      <c r="J42" s="38" t="s">
        <v>527</v>
      </c>
      <c r="K42" s="22"/>
      <c r="L42" s="22"/>
      <c r="M42" s="22"/>
      <c r="N42" s="22"/>
      <c r="O42" s="22"/>
      <c r="P42" s="22"/>
    </row>
    <row r="43" spans="1:16" ht="39" customHeight="1" thickBot="1" x14ac:dyDescent="0.2">
      <c r="A43" s="22"/>
      <c r="B43" s="40"/>
      <c r="C43" s="1134" t="s">
        <v>581</v>
      </c>
      <c r="D43" s="1134"/>
      <c r="E43" s="1135"/>
      <c r="F43" s="41" t="s">
        <v>527</v>
      </c>
      <c r="G43" s="42" t="s">
        <v>527</v>
      </c>
      <c r="H43" s="42" t="s">
        <v>527</v>
      </c>
      <c r="I43" s="42" t="s">
        <v>527</v>
      </c>
      <c r="J43" s="43" t="s">
        <v>527</v>
      </c>
      <c r="K43" s="22"/>
      <c r="L43" s="22"/>
      <c r="M43" s="22"/>
      <c r="N43" s="22"/>
      <c r="O43" s="22"/>
      <c r="P43" s="22"/>
    </row>
    <row r="44" spans="1:16" ht="39" customHeight="1" x14ac:dyDescent="0.15">
      <c r="A44" s="22"/>
      <c r="B44" s="44" t="s">
        <v>8</v>
      </c>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E6BkWeSnPnKpbaJtfg/ymdMCpwUlNQKEkMFewWZ27hRCm38mHG8s0Nf89HV8jlmE9XQ0oa0VANjCiVTh1qzVmw==" saltValue="I93bcinTKD8+EUfBjSRWc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9</v>
      </c>
      <c r="P43" s="46"/>
      <c r="Q43" s="46"/>
      <c r="R43" s="46"/>
      <c r="S43" s="46"/>
      <c r="T43" s="46"/>
      <c r="U43" s="46"/>
    </row>
    <row r="44" spans="1:21" ht="30.75" customHeight="1" thickBot="1" x14ac:dyDescent="0.2">
      <c r="A44" s="46"/>
      <c r="B44" s="49" t="s">
        <v>10</v>
      </c>
      <c r="C44" s="50"/>
      <c r="D44" s="50"/>
      <c r="E44" s="51"/>
      <c r="F44" s="51"/>
      <c r="G44" s="51"/>
      <c r="H44" s="51"/>
      <c r="I44" s="51"/>
      <c r="J44" s="52" t="s">
        <v>2</v>
      </c>
      <c r="K44" s="53" t="s">
        <v>568</v>
      </c>
      <c r="L44" s="54" t="s">
        <v>569</v>
      </c>
      <c r="M44" s="54" t="s">
        <v>570</v>
      </c>
      <c r="N44" s="54" t="s">
        <v>571</v>
      </c>
      <c r="O44" s="55" t="s">
        <v>572</v>
      </c>
      <c r="P44" s="46"/>
      <c r="Q44" s="46"/>
      <c r="R44" s="46"/>
      <c r="S44" s="46"/>
      <c r="T44" s="46"/>
      <c r="U44" s="46"/>
    </row>
    <row r="45" spans="1:21" ht="30.75" customHeight="1" x14ac:dyDescent="0.15">
      <c r="A45" s="46"/>
      <c r="B45" s="1161" t="s">
        <v>11</v>
      </c>
      <c r="C45" s="1162"/>
      <c r="D45" s="56"/>
      <c r="E45" s="1167" t="s">
        <v>12</v>
      </c>
      <c r="F45" s="1167"/>
      <c r="G45" s="1167"/>
      <c r="H45" s="1167"/>
      <c r="I45" s="1167"/>
      <c r="J45" s="1168"/>
      <c r="K45" s="57">
        <v>2689</v>
      </c>
      <c r="L45" s="58">
        <v>2649</v>
      </c>
      <c r="M45" s="58">
        <v>2579</v>
      </c>
      <c r="N45" s="58">
        <v>2528</v>
      </c>
      <c r="O45" s="59">
        <v>2680</v>
      </c>
      <c r="P45" s="46"/>
      <c r="Q45" s="46"/>
      <c r="R45" s="46"/>
      <c r="S45" s="46"/>
      <c r="T45" s="46"/>
      <c r="U45" s="46"/>
    </row>
    <row r="46" spans="1:21" ht="30.75" customHeight="1" x14ac:dyDescent="0.15">
      <c r="A46" s="46"/>
      <c r="B46" s="1163"/>
      <c r="C46" s="1164"/>
      <c r="D46" s="60"/>
      <c r="E46" s="1140" t="s">
        <v>13</v>
      </c>
      <c r="F46" s="1140"/>
      <c r="G46" s="1140"/>
      <c r="H46" s="1140"/>
      <c r="I46" s="1140"/>
      <c r="J46" s="1141"/>
      <c r="K46" s="61" t="s">
        <v>527</v>
      </c>
      <c r="L46" s="62" t="s">
        <v>527</v>
      </c>
      <c r="M46" s="62" t="s">
        <v>527</v>
      </c>
      <c r="N46" s="62" t="s">
        <v>527</v>
      </c>
      <c r="O46" s="63" t="s">
        <v>527</v>
      </c>
      <c r="P46" s="46"/>
      <c r="Q46" s="46"/>
      <c r="R46" s="46"/>
      <c r="S46" s="46"/>
      <c r="T46" s="46"/>
      <c r="U46" s="46"/>
    </row>
    <row r="47" spans="1:21" ht="30.75" customHeight="1" x14ac:dyDescent="0.15">
      <c r="A47" s="46"/>
      <c r="B47" s="1163"/>
      <c r="C47" s="1164"/>
      <c r="D47" s="60"/>
      <c r="E47" s="1140" t="s">
        <v>14</v>
      </c>
      <c r="F47" s="1140"/>
      <c r="G47" s="1140"/>
      <c r="H47" s="1140"/>
      <c r="I47" s="1140"/>
      <c r="J47" s="1141"/>
      <c r="K47" s="61" t="s">
        <v>527</v>
      </c>
      <c r="L47" s="62" t="s">
        <v>527</v>
      </c>
      <c r="M47" s="62" t="s">
        <v>527</v>
      </c>
      <c r="N47" s="62" t="s">
        <v>527</v>
      </c>
      <c r="O47" s="63" t="s">
        <v>527</v>
      </c>
      <c r="P47" s="46"/>
      <c r="Q47" s="46"/>
      <c r="R47" s="46"/>
      <c r="S47" s="46"/>
      <c r="T47" s="46"/>
      <c r="U47" s="46"/>
    </row>
    <row r="48" spans="1:21" ht="30.75" customHeight="1" x14ac:dyDescent="0.15">
      <c r="A48" s="46"/>
      <c r="B48" s="1163"/>
      <c r="C48" s="1164"/>
      <c r="D48" s="60"/>
      <c r="E48" s="1140" t="s">
        <v>15</v>
      </c>
      <c r="F48" s="1140"/>
      <c r="G48" s="1140"/>
      <c r="H48" s="1140"/>
      <c r="I48" s="1140"/>
      <c r="J48" s="1141"/>
      <c r="K48" s="61">
        <v>702</v>
      </c>
      <c r="L48" s="62">
        <v>641</v>
      </c>
      <c r="M48" s="62">
        <v>630</v>
      </c>
      <c r="N48" s="62">
        <v>600</v>
      </c>
      <c r="O48" s="63">
        <v>595</v>
      </c>
      <c r="P48" s="46"/>
      <c r="Q48" s="46"/>
      <c r="R48" s="46"/>
      <c r="S48" s="46"/>
      <c r="T48" s="46"/>
      <c r="U48" s="46"/>
    </row>
    <row r="49" spans="1:21" ht="30.75" customHeight="1" x14ac:dyDescent="0.15">
      <c r="A49" s="46"/>
      <c r="B49" s="1163"/>
      <c r="C49" s="1164"/>
      <c r="D49" s="60"/>
      <c r="E49" s="1140" t="s">
        <v>16</v>
      </c>
      <c r="F49" s="1140"/>
      <c r="G49" s="1140"/>
      <c r="H49" s="1140"/>
      <c r="I49" s="1140"/>
      <c r="J49" s="1141"/>
      <c r="K49" s="61" t="s">
        <v>527</v>
      </c>
      <c r="L49" s="62" t="s">
        <v>527</v>
      </c>
      <c r="M49" s="62" t="s">
        <v>527</v>
      </c>
      <c r="N49" s="62" t="s">
        <v>527</v>
      </c>
      <c r="O49" s="63" t="s">
        <v>527</v>
      </c>
      <c r="P49" s="46"/>
      <c r="Q49" s="46"/>
      <c r="R49" s="46"/>
      <c r="S49" s="46"/>
      <c r="T49" s="46"/>
      <c r="U49" s="46"/>
    </row>
    <row r="50" spans="1:21" ht="30.75" customHeight="1" x14ac:dyDescent="0.15">
      <c r="A50" s="46"/>
      <c r="B50" s="1163"/>
      <c r="C50" s="1164"/>
      <c r="D50" s="60"/>
      <c r="E50" s="1140" t="s">
        <v>17</v>
      </c>
      <c r="F50" s="1140"/>
      <c r="G50" s="1140"/>
      <c r="H50" s="1140"/>
      <c r="I50" s="1140"/>
      <c r="J50" s="1141"/>
      <c r="K50" s="61">
        <v>10</v>
      </c>
      <c r="L50" s="62">
        <v>7</v>
      </c>
      <c r="M50" s="62">
        <v>7</v>
      </c>
      <c r="N50" s="62">
        <v>7</v>
      </c>
      <c r="O50" s="63">
        <v>12</v>
      </c>
      <c r="P50" s="46"/>
      <c r="Q50" s="46"/>
      <c r="R50" s="46"/>
      <c r="S50" s="46"/>
      <c r="T50" s="46"/>
      <c r="U50" s="46"/>
    </row>
    <row r="51" spans="1:21" ht="30.75" customHeight="1" x14ac:dyDescent="0.15">
      <c r="A51" s="46"/>
      <c r="B51" s="1165"/>
      <c r="C51" s="1166"/>
      <c r="D51" s="64"/>
      <c r="E51" s="1140" t="s">
        <v>18</v>
      </c>
      <c r="F51" s="1140"/>
      <c r="G51" s="1140"/>
      <c r="H51" s="1140"/>
      <c r="I51" s="1140"/>
      <c r="J51" s="1141"/>
      <c r="K51" s="61" t="s">
        <v>527</v>
      </c>
      <c r="L51" s="62" t="s">
        <v>527</v>
      </c>
      <c r="M51" s="62" t="s">
        <v>527</v>
      </c>
      <c r="N51" s="62" t="s">
        <v>527</v>
      </c>
      <c r="O51" s="63" t="s">
        <v>527</v>
      </c>
      <c r="P51" s="46"/>
      <c r="Q51" s="46"/>
      <c r="R51" s="46"/>
      <c r="S51" s="46"/>
      <c r="T51" s="46"/>
      <c r="U51" s="46"/>
    </row>
    <row r="52" spans="1:21" ht="30.75" customHeight="1" x14ac:dyDescent="0.15">
      <c r="A52" s="46"/>
      <c r="B52" s="1138" t="s">
        <v>19</v>
      </c>
      <c r="C52" s="1139"/>
      <c r="D52" s="64"/>
      <c r="E52" s="1140" t="s">
        <v>20</v>
      </c>
      <c r="F52" s="1140"/>
      <c r="G52" s="1140"/>
      <c r="H52" s="1140"/>
      <c r="I52" s="1140"/>
      <c r="J52" s="1141"/>
      <c r="K52" s="61">
        <v>2720</v>
      </c>
      <c r="L52" s="62">
        <v>2602</v>
      </c>
      <c r="M52" s="62">
        <v>2628</v>
      </c>
      <c r="N52" s="62">
        <v>2568</v>
      </c>
      <c r="O52" s="63">
        <v>2594</v>
      </c>
      <c r="P52" s="46"/>
      <c r="Q52" s="46"/>
      <c r="R52" s="46"/>
      <c r="S52" s="46"/>
      <c r="T52" s="46"/>
      <c r="U52" s="46"/>
    </row>
    <row r="53" spans="1:21" ht="30.75" customHeight="1" thickBot="1" x14ac:dyDescent="0.2">
      <c r="A53" s="46"/>
      <c r="B53" s="1142" t="s">
        <v>21</v>
      </c>
      <c r="C53" s="1143"/>
      <c r="D53" s="65"/>
      <c r="E53" s="1144" t="s">
        <v>22</v>
      </c>
      <c r="F53" s="1144"/>
      <c r="G53" s="1144"/>
      <c r="H53" s="1144"/>
      <c r="I53" s="1144"/>
      <c r="J53" s="1145"/>
      <c r="K53" s="66">
        <v>681</v>
      </c>
      <c r="L53" s="67">
        <v>695</v>
      </c>
      <c r="M53" s="67">
        <v>588</v>
      </c>
      <c r="N53" s="67">
        <v>567</v>
      </c>
      <c r="O53" s="68">
        <v>693</v>
      </c>
      <c r="P53" s="46"/>
      <c r="Q53" s="46"/>
      <c r="R53" s="46"/>
      <c r="S53" s="46"/>
      <c r="T53" s="46"/>
      <c r="U53" s="46"/>
    </row>
    <row r="54" spans="1:21" ht="24" customHeight="1" x14ac:dyDescent="0.15">
      <c r="A54" s="46"/>
      <c r="B54" s="69" t="s">
        <v>23</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t="s">
        <v>24</v>
      </c>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25</v>
      </c>
      <c r="C56" s="71"/>
      <c r="D56" s="71"/>
      <c r="E56" s="71"/>
      <c r="F56" s="71"/>
      <c r="G56" s="71"/>
      <c r="H56" s="71"/>
      <c r="I56" s="71"/>
      <c r="J56" s="71"/>
      <c r="K56" s="72"/>
      <c r="L56" s="72"/>
      <c r="M56" s="72"/>
      <c r="N56" s="72"/>
      <c r="O56" s="73" t="s">
        <v>582</v>
      </c>
      <c r="P56" s="46"/>
      <c r="Q56" s="46"/>
      <c r="R56" s="46"/>
      <c r="S56" s="46"/>
      <c r="T56" s="46"/>
      <c r="U56" s="46"/>
    </row>
    <row r="57" spans="1:21" ht="31.5" customHeight="1" thickBot="1" x14ac:dyDescent="0.2">
      <c r="A57" s="46"/>
      <c r="B57" s="74"/>
      <c r="C57" s="75"/>
      <c r="D57" s="75"/>
      <c r="E57" s="76"/>
      <c r="F57" s="76"/>
      <c r="G57" s="76"/>
      <c r="H57" s="76"/>
      <c r="I57" s="76"/>
      <c r="J57" s="77" t="s">
        <v>2</v>
      </c>
      <c r="K57" s="78" t="s">
        <v>583</v>
      </c>
      <c r="L57" s="79" t="s">
        <v>584</v>
      </c>
      <c r="M57" s="79" t="s">
        <v>585</v>
      </c>
      <c r="N57" s="79" t="s">
        <v>586</v>
      </c>
      <c r="O57" s="80" t="s">
        <v>587</v>
      </c>
      <c r="P57" s="46"/>
      <c r="Q57" s="46"/>
      <c r="R57" s="46"/>
      <c r="S57" s="46"/>
      <c r="T57" s="46"/>
      <c r="U57" s="46"/>
    </row>
    <row r="58" spans="1:21" ht="31.5" customHeight="1" x14ac:dyDescent="0.15">
      <c r="B58" s="1146" t="s">
        <v>26</v>
      </c>
      <c r="C58" s="1147"/>
      <c r="D58" s="1152" t="s">
        <v>27</v>
      </c>
      <c r="E58" s="1153"/>
      <c r="F58" s="1153"/>
      <c r="G58" s="1153"/>
      <c r="H58" s="1153"/>
      <c r="I58" s="1153"/>
      <c r="J58" s="1154"/>
      <c r="K58" s="81"/>
      <c r="L58" s="82"/>
      <c r="M58" s="82"/>
      <c r="N58" s="82"/>
      <c r="O58" s="83"/>
    </row>
    <row r="59" spans="1:21" ht="31.5" customHeight="1" x14ac:dyDescent="0.15">
      <c r="B59" s="1148"/>
      <c r="C59" s="1149"/>
      <c r="D59" s="1155" t="s">
        <v>28</v>
      </c>
      <c r="E59" s="1156"/>
      <c r="F59" s="1156"/>
      <c r="G59" s="1156"/>
      <c r="H59" s="1156"/>
      <c r="I59" s="1156"/>
      <c r="J59" s="1157"/>
      <c r="K59" s="84"/>
      <c r="L59" s="85"/>
      <c r="M59" s="85"/>
      <c r="N59" s="85"/>
      <c r="O59" s="86"/>
    </row>
    <row r="60" spans="1:21" ht="31.5" customHeight="1" thickBot="1" x14ac:dyDescent="0.2">
      <c r="B60" s="1150"/>
      <c r="C60" s="1151"/>
      <c r="D60" s="1158" t="s">
        <v>29</v>
      </c>
      <c r="E60" s="1159"/>
      <c r="F60" s="1159"/>
      <c r="G60" s="1159"/>
      <c r="H60" s="1159"/>
      <c r="I60" s="1159"/>
      <c r="J60" s="1160"/>
      <c r="K60" s="87"/>
      <c r="L60" s="88"/>
      <c r="M60" s="88"/>
      <c r="N60" s="88"/>
      <c r="O60" s="89"/>
    </row>
    <row r="61" spans="1:21" ht="24" customHeight="1" x14ac:dyDescent="0.15">
      <c r="B61" s="90"/>
      <c r="C61" s="90"/>
      <c r="D61" s="91" t="s">
        <v>30</v>
      </c>
      <c r="E61" s="92"/>
      <c r="F61" s="92"/>
      <c r="G61" s="92"/>
      <c r="H61" s="92"/>
      <c r="I61" s="92"/>
      <c r="J61" s="92"/>
      <c r="K61" s="92"/>
      <c r="L61" s="92"/>
      <c r="M61" s="92"/>
      <c r="N61" s="92"/>
      <c r="O61" s="92"/>
    </row>
    <row r="62" spans="1:21" ht="24" customHeight="1" x14ac:dyDescent="0.15">
      <c r="B62" s="93"/>
      <c r="C62" s="93"/>
      <c r="D62" s="91" t="s">
        <v>31</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LruQtBzRbAi4+bZ+6quof1lcNarRdOZFSn83vzkdH8/Qeen1vv5XUXd2/6n1g58l+s+HiXHO9yh++dFkY2xSTg==" saltValue="3i5w8gPUSj8gQ2k4ubJ6/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9</v>
      </c>
    </row>
    <row r="40" spans="2:13" ht="27.75" customHeight="1" thickBot="1" x14ac:dyDescent="0.2">
      <c r="B40" s="96" t="s">
        <v>10</v>
      </c>
      <c r="C40" s="97"/>
      <c r="D40" s="97"/>
      <c r="E40" s="98"/>
      <c r="F40" s="98"/>
      <c r="G40" s="98"/>
      <c r="H40" s="99" t="s">
        <v>2</v>
      </c>
      <c r="I40" s="100" t="s">
        <v>568</v>
      </c>
      <c r="J40" s="101" t="s">
        <v>569</v>
      </c>
      <c r="K40" s="101" t="s">
        <v>570</v>
      </c>
      <c r="L40" s="101" t="s">
        <v>571</v>
      </c>
      <c r="M40" s="102" t="s">
        <v>572</v>
      </c>
    </row>
    <row r="41" spans="2:13" ht="27.75" customHeight="1" x14ac:dyDescent="0.15">
      <c r="B41" s="1181" t="s">
        <v>32</v>
      </c>
      <c r="C41" s="1182"/>
      <c r="D41" s="103"/>
      <c r="E41" s="1183" t="s">
        <v>33</v>
      </c>
      <c r="F41" s="1183"/>
      <c r="G41" s="1183"/>
      <c r="H41" s="1184"/>
      <c r="I41" s="338">
        <v>21710</v>
      </c>
      <c r="J41" s="339">
        <v>23854</v>
      </c>
      <c r="K41" s="339">
        <v>23191</v>
      </c>
      <c r="L41" s="339">
        <v>21898</v>
      </c>
      <c r="M41" s="340">
        <v>20700</v>
      </c>
    </row>
    <row r="42" spans="2:13" ht="27.75" customHeight="1" x14ac:dyDescent="0.15">
      <c r="B42" s="1171"/>
      <c r="C42" s="1172"/>
      <c r="D42" s="104"/>
      <c r="E42" s="1175" t="s">
        <v>34</v>
      </c>
      <c r="F42" s="1175"/>
      <c r="G42" s="1175"/>
      <c r="H42" s="1176"/>
      <c r="I42" s="341">
        <v>17</v>
      </c>
      <c r="J42" s="342">
        <v>11</v>
      </c>
      <c r="K42" s="342">
        <v>6</v>
      </c>
      <c r="L42" s="342" t="s">
        <v>527</v>
      </c>
      <c r="M42" s="343" t="s">
        <v>527</v>
      </c>
    </row>
    <row r="43" spans="2:13" ht="27.75" customHeight="1" x14ac:dyDescent="0.15">
      <c r="B43" s="1171"/>
      <c r="C43" s="1172"/>
      <c r="D43" s="104"/>
      <c r="E43" s="1175" t="s">
        <v>35</v>
      </c>
      <c r="F43" s="1175"/>
      <c r="G43" s="1175"/>
      <c r="H43" s="1176"/>
      <c r="I43" s="341">
        <v>6202</v>
      </c>
      <c r="J43" s="342">
        <v>6070</v>
      </c>
      <c r="K43" s="342">
        <v>5870</v>
      </c>
      <c r="L43" s="342">
        <v>5637</v>
      </c>
      <c r="M43" s="343">
        <v>5219</v>
      </c>
    </row>
    <row r="44" spans="2:13" ht="27.75" customHeight="1" x14ac:dyDescent="0.15">
      <c r="B44" s="1171"/>
      <c r="C44" s="1172"/>
      <c r="D44" s="104"/>
      <c r="E44" s="1175" t="s">
        <v>36</v>
      </c>
      <c r="F44" s="1175"/>
      <c r="G44" s="1175"/>
      <c r="H44" s="1176"/>
      <c r="I44" s="341" t="s">
        <v>527</v>
      </c>
      <c r="J44" s="342" t="s">
        <v>527</v>
      </c>
      <c r="K44" s="342" t="s">
        <v>527</v>
      </c>
      <c r="L44" s="342" t="s">
        <v>527</v>
      </c>
      <c r="M44" s="343" t="s">
        <v>527</v>
      </c>
    </row>
    <row r="45" spans="2:13" ht="27.75" customHeight="1" x14ac:dyDescent="0.15">
      <c r="B45" s="1171"/>
      <c r="C45" s="1172"/>
      <c r="D45" s="104"/>
      <c r="E45" s="1175" t="s">
        <v>37</v>
      </c>
      <c r="F45" s="1175"/>
      <c r="G45" s="1175"/>
      <c r="H45" s="1176"/>
      <c r="I45" s="341">
        <v>3218</v>
      </c>
      <c r="J45" s="342">
        <v>3188</v>
      </c>
      <c r="K45" s="342">
        <v>3083</v>
      </c>
      <c r="L45" s="342">
        <v>3107</v>
      </c>
      <c r="M45" s="343">
        <v>3257</v>
      </c>
    </row>
    <row r="46" spans="2:13" ht="27.75" customHeight="1" x14ac:dyDescent="0.15">
      <c r="B46" s="1171"/>
      <c r="C46" s="1172"/>
      <c r="D46" s="105"/>
      <c r="E46" s="1175" t="s">
        <v>38</v>
      </c>
      <c r="F46" s="1175"/>
      <c r="G46" s="1175"/>
      <c r="H46" s="1176"/>
      <c r="I46" s="341" t="s">
        <v>527</v>
      </c>
      <c r="J46" s="342" t="s">
        <v>527</v>
      </c>
      <c r="K46" s="342" t="s">
        <v>527</v>
      </c>
      <c r="L46" s="342" t="s">
        <v>527</v>
      </c>
      <c r="M46" s="343" t="s">
        <v>527</v>
      </c>
    </row>
    <row r="47" spans="2:13" ht="27.75" customHeight="1" x14ac:dyDescent="0.15">
      <c r="B47" s="1171"/>
      <c r="C47" s="1172"/>
      <c r="D47" s="106"/>
      <c r="E47" s="1185" t="s">
        <v>39</v>
      </c>
      <c r="F47" s="1186"/>
      <c r="G47" s="1186"/>
      <c r="H47" s="1187"/>
      <c r="I47" s="341" t="s">
        <v>527</v>
      </c>
      <c r="J47" s="342" t="s">
        <v>527</v>
      </c>
      <c r="K47" s="342" t="s">
        <v>527</v>
      </c>
      <c r="L47" s="342" t="s">
        <v>527</v>
      </c>
      <c r="M47" s="343" t="s">
        <v>527</v>
      </c>
    </row>
    <row r="48" spans="2:13" ht="27.75" customHeight="1" x14ac:dyDescent="0.15">
      <c r="B48" s="1171"/>
      <c r="C48" s="1172"/>
      <c r="D48" s="104"/>
      <c r="E48" s="1175" t="s">
        <v>40</v>
      </c>
      <c r="F48" s="1175"/>
      <c r="G48" s="1175"/>
      <c r="H48" s="1176"/>
      <c r="I48" s="341" t="s">
        <v>527</v>
      </c>
      <c r="J48" s="342" t="s">
        <v>527</v>
      </c>
      <c r="K48" s="342" t="s">
        <v>527</v>
      </c>
      <c r="L48" s="342" t="s">
        <v>527</v>
      </c>
      <c r="M48" s="343" t="s">
        <v>527</v>
      </c>
    </row>
    <row r="49" spans="2:13" ht="27.75" customHeight="1" x14ac:dyDescent="0.15">
      <c r="B49" s="1173"/>
      <c r="C49" s="1174"/>
      <c r="D49" s="104"/>
      <c r="E49" s="1175" t="s">
        <v>41</v>
      </c>
      <c r="F49" s="1175"/>
      <c r="G49" s="1175"/>
      <c r="H49" s="1176"/>
      <c r="I49" s="341" t="s">
        <v>527</v>
      </c>
      <c r="J49" s="342" t="s">
        <v>527</v>
      </c>
      <c r="K49" s="342" t="s">
        <v>527</v>
      </c>
      <c r="L49" s="342" t="s">
        <v>527</v>
      </c>
      <c r="M49" s="343" t="s">
        <v>527</v>
      </c>
    </row>
    <row r="50" spans="2:13" ht="27.75" customHeight="1" x14ac:dyDescent="0.15">
      <c r="B50" s="1169" t="s">
        <v>42</v>
      </c>
      <c r="C50" s="1170"/>
      <c r="D50" s="107"/>
      <c r="E50" s="1175" t="s">
        <v>43</v>
      </c>
      <c r="F50" s="1175"/>
      <c r="G50" s="1175"/>
      <c r="H50" s="1176"/>
      <c r="I50" s="341">
        <v>5284</v>
      </c>
      <c r="J50" s="342">
        <v>4876</v>
      </c>
      <c r="K50" s="342">
        <v>5285</v>
      </c>
      <c r="L50" s="342">
        <v>5696</v>
      </c>
      <c r="M50" s="343">
        <v>6608</v>
      </c>
    </row>
    <row r="51" spans="2:13" ht="27.75" customHeight="1" x14ac:dyDescent="0.15">
      <c r="B51" s="1171"/>
      <c r="C51" s="1172"/>
      <c r="D51" s="104"/>
      <c r="E51" s="1175" t="s">
        <v>44</v>
      </c>
      <c r="F51" s="1175"/>
      <c r="G51" s="1175"/>
      <c r="H51" s="1176"/>
      <c r="I51" s="341">
        <v>777</v>
      </c>
      <c r="J51" s="342">
        <v>552</v>
      </c>
      <c r="K51" s="342">
        <v>497</v>
      </c>
      <c r="L51" s="342">
        <v>437</v>
      </c>
      <c r="M51" s="343">
        <v>404</v>
      </c>
    </row>
    <row r="52" spans="2:13" ht="27.75" customHeight="1" x14ac:dyDescent="0.15">
      <c r="B52" s="1173"/>
      <c r="C52" s="1174"/>
      <c r="D52" s="104"/>
      <c r="E52" s="1175" t="s">
        <v>45</v>
      </c>
      <c r="F52" s="1175"/>
      <c r="G52" s="1175"/>
      <c r="H52" s="1176"/>
      <c r="I52" s="341">
        <v>24221</v>
      </c>
      <c r="J52" s="342">
        <v>25153</v>
      </c>
      <c r="K52" s="342">
        <v>24739</v>
      </c>
      <c r="L52" s="342">
        <v>23532</v>
      </c>
      <c r="M52" s="343">
        <v>21307</v>
      </c>
    </row>
    <row r="53" spans="2:13" ht="27.75" customHeight="1" thickBot="1" x14ac:dyDescent="0.2">
      <c r="B53" s="1177" t="s">
        <v>46</v>
      </c>
      <c r="C53" s="1178"/>
      <c r="D53" s="108"/>
      <c r="E53" s="1179" t="s">
        <v>47</v>
      </c>
      <c r="F53" s="1179"/>
      <c r="G53" s="1179"/>
      <c r="H53" s="1180"/>
      <c r="I53" s="344">
        <v>865</v>
      </c>
      <c r="J53" s="345">
        <v>2542</v>
      </c>
      <c r="K53" s="345">
        <v>1627</v>
      </c>
      <c r="L53" s="345">
        <v>977</v>
      </c>
      <c r="M53" s="346">
        <v>858</v>
      </c>
    </row>
    <row r="54" spans="2:13" ht="27.75" customHeight="1" x14ac:dyDescent="0.15">
      <c r="B54" s="109" t="s">
        <v>48</v>
      </c>
      <c r="C54" s="110"/>
      <c r="D54" s="110"/>
      <c r="E54" s="111"/>
      <c r="F54" s="111"/>
      <c r="G54" s="111"/>
      <c r="H54" s="111"/>
      <c r="I54" s="112"/>
      <c r="J54" s="112"/>
      <c r="K54" s="112"/>
      <c r="L54" s="112"/>
      <c r="M54" s="112"/>
    </row>
    <row r="55" spans="2:13" x14ac:dyDescent="0.15"/>
  </sheetData>
  <sheetProtection algorithmName="SHA-512" hashValue="XsXCJRcRAfzB28QUQ7wQoFoymrAuRyQzZw9ChMYUwaz6ai58AZLu/3rann6xFXTDTsNm0axOe0W066hy3Fwaiw==" saltValue="ljo06U/rCYr9ZFVTs2ipS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49</v>
      </c>
    </row>
    <row r="54" spans="2:8" ht="29.25" customHeight="1" thickBot="1" x14ac:dyDescent="0.25">
      <c r="B54" s="114" t="s">
        <v>1</v>
      </c>
      <c r="C54" s="115"/>
      <c r="D54" s="115"/>
      <c r="E54" s="116" t="s">
        <v>2</v>
      </c>
      <c r="F54" s="117" t="s">
        <v>570</v>
      </c>
      <c r="G54" s="117" t="s">
        <v>571</v>
      </c>
      <c r="H54" s="118" t="s">
        <v>572</v>
      </c>
    </row>
    <row r="55" spans="2:8" ht="52.5" customHeight="1" x14ac:dyDescent="0.15">
      <c r="B55" s="119"/>
      <c r="C55" s="1196" t="s">
        <v>50</v>
      </c>
      <c r="D55" s="1196"/>
      <c r="E55" s="1197"/>
      <c r="F55" s="120">
        <v>2642</v>
      </c>
      <c r="G55" s="120">
        <v>3048</v>
      </c>
      <c r="H55" s="121">
        <v>3746</v>
      </c>
    </row>
    <row r="56" spans="2:8" ht="52.5" customHeight="1" x14ac:dyDescent="0.15">
      <c r="B56" s="122"/>
      <c r="C56" s="1198" t="s">
        <v>51</v>
      </c>
      <c r="D56" s="1198"/>
      <c r="E56" s="1199"/>
      <c r="F56" s="123">
        <v>86</v>
      </c>
      <c r="G56" s="123">
        <v>167</v>
      </c>
      <c r="H56" s="124">
        <v>164</v>
      </c>
    </row>
    <row r="57" spans="2:8" ht="53.25" customHeight="1" x14ac:dyDescent="0.15">
      <c r="B57" s="122"/>
      <c r="C57" s="1200" t="s">
        <v>52</v>
      </c>
      <c r="D57" s="1200"/>
      <c r="E57" s="1201"/>
      <c r="F57" s="125">
        <v>3455</v>
      </c>
      <c r="G57" s="125">
        <v>3379</v>
      </c>
      <c r="H57" s="126">
        <v>3394</v>
      </c>
    </row>
    <row r="58" spans="2:8" ht="45.75" customHeight="1" x14ac:dyDescent="0.15">
      <c r="B58" s="127"/>
      <c r="C58" s="1188" t="s">
        <v>601</v>
      </c>
      <c r="D58" s="1189"/>
      <c r="E58" s="1190"/>
      <c r="F58" s="347">
        <v>2004</v>
      </c>
      <c r="G58" s="347">
        <v>2006</v>
      </c>
      <c r="H58" s="348">
        <v>2008</v>
      </c>
    </row>
    <row r="59" spans="2:8" ht="45.75" customHeight="1" x14ac:dyDescent="0.15">
      <c r="B59" s="127"/>
      <c r="C59" s="1188" t="s">
        <v>602</v>
      </c>
      <c r="D59" s="1189"/>
      <c r="E59" s="1190"/>
      <c r="F59" s="347">
        <v>551</v>
      </c>
      <c r="G59" s="347">
        <v>552</v>
      </c>
      <c r="H59" s="348">
        <v>553</v>
      </c>
    </row>
    <row r="60" spans="2:8" ht="45.75" customHeight="1" x14ac:dyDescent="0.15">
      <c r="B60" s="127"/>
      <c r="C60" s="1188" t="s">
        <v>603</v>
      </c>
      <c r="D60" s="1189"/>
      <c r="E60" s="1190"/>
      <c r="F60" s="347" t="s">
        <v>588</v>
      </c>
      <c r="G60" s="347">
        <v>399</v>
      </c>
      <c r="H60" s="348">
        <v>404</v>
      </c>
    </row>
    <row r="61" spans="2:8" ht="45.75" customHeight="1" x14ac:dyDescent="0.15">
      <c r="B61" s="127"/>
      <c r="C61" s="1188" t="s">
        <v>604</v>
      </c>
      <c r="D61" s="1189"/>
      <c r="E61" s="1190"/>
      <c r="F61" s="347">
        <v>261</v>
      </c>
      <c r="G61" s="347">
        <v>261</v>
      </c>
      <c r="H61" s="348">
        <v>262</v>
      </c>
    </row>
    <row r="62" spans="2:8" ht="45.75" customHeight="1" thickBot="1" x14ac:dyDescent="0.2">
      <c r="B62" s="128"/>
      <c r="C62" s="1191" t="s">
        <v>605</v>
      </c>
      <c r="D62" s="1192"/>
      <c r="E62" s="1193"/>
      <c r="F62" s="349">
        <v>109</v>
      </c>
      <c r="G62" s="349">
        <v>108</v>
      </c>
      <c r="H62" s="350">
        <v>107</v>
      </c>
    </row>
    <row r="63" spans="2:8" ht="52.5" customHeight="1" thickBot="1" x14ac:dyDescent="0.2">
      <c r="B63" s="129"/>
      <c r="C63" s="1194" t="s">
        <v>53</v>
      </c>
      <c r="D63" s="1194"/>
      <c r="E63" s="1195"/>
      <c r="F63" s="130">
        <v>6182</v>
      </c>
      <c r="G63" s="130">
        <v>6594</v>
      </c>
      <c r="H63" s="131">
        <v>7303</v>
      </c>
    </row>
    <row r="64" spans="2:8" x14ac:dyDescent="0.15"/>
  </sheetData>
  <sheetProtection algorithmName="SHA-512" hashValue="EgOP4R9OHvOksju/GE01Dxv/gqqpq0H8ODB+LTysOcw4S8tKCiT7k27VZI3aTFcVsDUVEWUf1f7vOEzxcu817Q==" saltValue="Mpy0QAKhDV0zUnxzhmFLy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topLeftCell="A4" zoomScale="80" zoomScaleNormal="80" zoomScaleSheetLayoutView="55" workbookViewId="0">
      <selection activeCell="AL58" sqref="AL58:AL64"/>
    </sheetView>
  </sheetViews>
  <sheetFormatPr defaultColWidth="0" defaultRowHeight="13.5" customHeight="1" zeroHeight="1" x14ac:dyDescent="0.15"/>
  <cols>
    <col min="1" max="1" width="6.375" style="251" customWidth="1"/>
    <col min="2" max="107" width="2.5" style="251" customWidth="1"/>
    <col min="108" max="108" width="6.125" style="257" customWidth="1"/>
    <col min="109" max="109" width="5.875" style="255" customWidth="1"/>
    <col min="110" max="16384" width="8.625" style="251" hidden="1"/>
  </cols>
  <sheetData>
    <row r="1" spans="1:109" ht="42.75" customHeight="1" x14ac:dyDescent="0.15">
      <c r="A1" s="1202"/>
      <c r="B1" s="1203"/>
      <c r="DD1" s="251"/>
      <c r="DE1" s="251"/>
    </row>
    <row r="2" spans="1:109" ht="25.5" customHeight="1" x14ac:dyDescent="0.15">
      <c r="A2" s="1204"/>
      <c r="C2" s="1204"/>
      <c r="O2" s="1204"/>
      <c r="P2" s="1204"/>
      <c r="Q2" s="1204"/>
      <c r="R2" s="1204"/>
      <c r="S2" s="1204"/>
      <c r="T2" s="1204"/>
      <c r="U2" s="1204"/>
      <c r="V2" s="1204"/>
      <c r="W2" s="1204"/>
      <c r="X2" s="1204"/>
      <c r="Y2" s="1204"/>
      <c r="Z2" s="1204"/>
      <c r="AA2" s="1204"/>
      <c r="AB2" s="1204"/>
      <c r="AC2" s="1204"/>
      <c r="AD2" s="1204"/>
      <c r="AE2" s="1204"/>
      <c r="AF2" s="1204"/>
      <c r="AG2" s="1204"/>
      <c r="AH2" s="1204"/>
      <c r="AI2" s="1204"/>
      <c r="AU2" s="1204"/>
      <c r="BG2" s="1204"/>
      <c r="BS2" s="1204"/>
      <c r="CE2" s="1204"/>
      <c r="CQ2" s="1204"/>
      <c r="DD2" s="251"/>
      <c r="DE2" s="251"/>
    </row>
    <row r="3" spans="1:109" ht="25.5" customHeight="1" x14ac:dyDescent="0.15">
      <c r="A3" s="1204"/>
      <c r="C3" s="1204"/>
      <c r="O3" s="1204"/>
      <c r="P3" s="1204"/>
      <c r="Q3" s="1204"/>
      <c r="R3" s="1204"/>
      <c r="S3" s="1204"/>
      <c r="T3" s="1204"/>
      <c r="U3" s="1204"/>
      <c r="V3" s="1204"/>
      <c r="W3" s="1204"/>
      <c r="X3" s="1204"/>
      <c r="Y3" s="1204"/>
      <c r="Z3" s="1204"/>
      <c r="AA3" s="1204"/>
      <c r="AB3" s="1204"/>
      <c r="AC3" s="1204"/>
      <c r="AD3" s="1204"/>
      <c r="AE3" s="1204"/>
      <c r="AF3" s="1204"/>
      <c r="AG3" s="1204"/>
      <c r="AH3" s="1204"/>
      <c r="AI3" s="1204"/>
      <c r="AU3" s="1204"/>
      <c r="BG3" s="1204"/>
      <c r="BS3" s="1204"/>
      <c r="CE3" s="1204"/>
      <c r="CQ3" s="1204"/>
      <c r="DD3" s="251"/>
      <c r="DE3" s="251"/>
    </row>
    <row r="4" spans="1:109" s="249" customFormat="1" x14ac:dyDescent="0.15">
      <c r="A4" s="1204"/>
      <c r="B4" s="1204"/>
      <c r="C4" s="1204"/>
      <c r="D4" s="1204"/>
      <c r="E4" s="1204"/>
      <c r="F4" s="1204"/>
      <c r="G4" s="1204"/>
      <c r="H4" s="1204"/>
      <c r="I4" s="1204"/>
      <c r="J4" s="1204"/>
      <c r="K4" s="1204"/>
      <c r="L4" s="1204"/>
      <c r="M4" s="1204"/>
      <c r="N4" s="1204"/>
      <c r="O4" s="1204"/>
      <c r="P4" s="1204"/>
      <c r="Q4" s="1204"/>
      <c r="R4" s="1204"/>
      <c r="S4" s="1204"/>
      <c r="T4" s="1204"/>
      <c r="U4" s="1204"/>
      <c r="V4" s="1204"/>
      <c r="W4" s="1204"/>
      <c r="X4" s="1204"/>
      <c r="Y4" s="1204"/>
      <c r="Z4" s="1204"/>
      <c r="AA4" s="1204"/>
      <c r="AB4" s="1204"/>
      <c r="AC4" s="1204"/>
      <c r="AD4" s="1204"/>
      <c r="AE4" s="1204"/>
      <c r="AF4" s="1204"/>
      <c r="AG4" s="1204"/>
      <c r="AH4" s="1204"/>
      <c r="AI4" s="1204"/>
      <c r="AJ4" s="1204"/>
      <c r="AK4" s="1204"/>
      <c r="AL4" s="1204"/>
      <c r="AM4" s="1204"/>
      <c r="AN4" s="1204"/>
      <c r="AO4" s="1204"/>
      <c r="AP4" s="1204"/>
      <c r="AQ4" s="1204"/>
      <c r="AR4" s="1204"/>
      <c r="AS4" s="1204"/>
      <c r="AT4" s="1204"/>
      <c r="AU4" s="1204"/>
      <c r="AV4" s="1204"/>
      <c r="AW4" s="1204"/>
      <c r="AX4" s="1204"/>
      <c r="AY4" s="1204"/>
      <c r="AZ4" s="1204"/>
      <c r="BA4" s="1204"/>
      <c r="BB4" s="1204"/>
      <c r="BC4" s="1204"/>
      <c r="BD4" s="1204"/>
      <c r="BE4" s="1204"/>
      <c r="BF4" s="1204"/>
      <c r="BG4" s="1204"/>
      <c r="BH4" s="1204"/>
      <c r="BI4" s="1204"/>
      <c r="BJ4" s="1204"/>
      <c r="BK4" s="1204"/>
      <c r="BL4" s="1204"/>
      <c r="BM4" s="1204"/>
      <c r="BN4" s="1204"/>
      <c r="BO4" s="1204"/>
      <c r="BP4" s="1204"/>
      <c r="BQ4" s="1204"/>
      <c r="BR4" s="1204"/>
      <c r="BS4" s="1204"/>
      <c r="BT4" s="1204"/>
      <c r="BU4" s="1204"/>
      <c r="BV4" s="1204"/>
      <c r="BW4" s="1204"/>
      <c r="BX4" s="1204"/>
      <c r="BY4" s="1204"/>
      <c r="BZ4" s="1204"/>
      <c r="CA4" s="1204"/>
      <c r="CB4" s="1204"/>
      <c r="CC4" s="1204"/>
      <c r="CD4" s="1204"/>
      <c r="CE4" s="1204"/>
      <c r="CF4" s="1204"/>
      <c r="CG4" s="1204"/>
      <c r="CH4" s="1204"/>
      <c r="CI4" s="1204"/>
      <c r="CJ4" s="1204"/>
      <c r="CK4" s="1204"/>
      <c r="CL4" s="1204"/>
      <c r="CM4" s="1204"/>
      <c r="CN4" s="1204"/>
      <c r="CO4" s="1204"/>
      <c r="CP4" s="1204"/>
      <c r="CQ4" s="1204"/>
      <c r="CR4" s="1204"/>
      <c r="CS4" s="1204"/>
      <c r="CT4" s="1204"/>
      <c r="CU4" s="1204"/>
      <c r="CV4" s="1204"/>
      <c r="CW4" s="1204"/>
      <c r="CX4" s="1204"/>
      <c r="CY4" s="1204"/>
      <c r="CZ4" s="1204"/>
      <c r="DA4" s="1204"/>
      <c r="DB4" s="1204"/>
      <c r="DC4" s="1204"/>
      <c r="DD4" s="1204"/>
      <c r="DE4" s="1204"/>
    </row>
    <row r="5" spans="1:109" s="249" customFormat="1" x14ac:dyDescent="0.15">
      <c r="A5" s="1204"/>
      <c r="B5" s="1204"/>
      <c r="C5" s="1204"/>
      <c r="D5" s="1204"/>
      <c r="E5" s="1204"/>
      <c r="F5" s="1204"/>
      <c r="G5" s="1204"/>
      <c r="H5" s="1204"/>
      <c r="I5" s="1204"/>
      <c r="J5" s="1204"/>
      <c r="K5" s="1204"/>
      <c r="L5" s="1204"/>
      <c r="M5" s="1204"/>
      <c r="N5" s="1204"/>
      <c r="O5" s="1204"/>
      <c r="P5" s="1204"/>
      <c r="Q5" s="1204"/>
      <c r="R5" s="1204"/>
      <c r="S5" s="1204"/>
      <c r="T5" s="1204"/>
      <c r="U5" s="1204"/>
      <c r="V5" s="1204"/>
      <c r="W5" s="1204"/>
      <c r="X5" s="1204"/>
      <c r="Y5" s="1204"/>
      <c r="Z5" s="1204"/>
      <c r="AA5" s="1204"/>
      <c r="AB5" s="1204"/>
      <c r="AC5" s="1204"/>
      <c r="AD5" s="1204"/>
      <c r="AE5" s="1204"/>
      <c r="AF5" s="1204"/>
      <c r="AG5" s="1204"/>
      <c r="AH5" s="1204"/>
      <c r="AI5" s="1204"/>
      <c r="AJ5" s="1204"/>
      <c r="AK5" s="1204"/>
      <c r="AL5" s="1204"/>
      <c r="AM5" s="1204"/>
      <c r="AN5" s="1204"/>
      <c r="AO5" s="1204"/>
      <c r="AP5" s="1204"/>
      <c r="AQ5" s="1204"/>
      <c r="AR5" s="1204"/>
      <c r="AS5" s="1204"/>
      <c r="AT5" s="1204"/>
      <c r="AU5" s="1204"/>
      <c r="AV5" s="1204"/>
      <c r="AW5" s="1204"/>
      <c r="AX5" s="1204"/>
      <c r="AY5" s="1204"/>
      <c r="AZ5" s="1204"/>
      <c r="BA5" s="1204"/>
      <c r="BB5" s="1204"/>
      <c r="BC5" s="1204"/>
      <c r="BD5" s="1204"/>
      <c r="BE5" s="1204"/>
      <c r="BF5" s="1204"/>
      <c r="BG5" s="1204"/>
      <c r="BH5" s="1204"/>
      <c r="BI5" s="1204"/>
      <c r="BJ5" s="1204"/>
      <c r="BK5" s="1204"/>
      <c r="BL5" s="1204"/>
      <c r="BM5" s="1204"/>
      <c r="BN5" s="1204"/>
      <c r="BO5" s="1204"/>
      <c r="BP5" s="1204"/>
      <c r="BQ5" s="1204"/>
      <c r="BR5" s="1204"/>
      <c r="BS5" s="1204"/>
      <c r="BT5" s="1204"/>
      <c r="BU5" s="1204"/>
      <c r="BV5" s="1204"/>
      <c r="BW5" s="1204"/>
      <c r="BX5" s="1204"/>
      <c r="BY5" s="1204"/>
      <c r="BZ5" s="1204"/>
      <c r="CA5" s="1204"/>
      <c r="CB5" s="1204"/>
      <c r="CC5" s="1204"/>
      <c r="CD5" s="1204"/>
      <c r="CE5" s="1204"/>
      <c r="CF5" s="1204"/>
      <c r="CG5" s="1204"/>
      <c r="CH5" s="1204"/>
      <c r="CI5" s="1204"/>
      <c r="CJ5" s="1204"/>
      <c r="CK5" s="1204"/>
      <c r="CL5" s="1204"/>
      <c r="CM5" s="1204"/>
      <c r="CN5" s="1204"/>
      <c r="CO5" s="1204"/>
      <c r="CP5" s="1204"/>
      <c r="CQ5" s="1204"/>
      <c r="CR5" s="1204"/>
      <c r="CS5" s="1204"/>
      <c r="CT5" s="1204"/>
      <c r="CU5" s="1204"/>
      <c r="CV5" s="1204"/>
      <c r="CW5" s="1204"/>
      <c r="CX5" s="1204"/>
      <c r="CY5" s="1204"/>
      <c r="CZ5" s="1204"/>
      <c r="DA5" s="1204"/>
      <c r="DB5" s="1204"/>
      <c r="DC5" s="1204"/>
      <c r="DD5" s="1204"/>
      <c r="DE5" s="1204"/>
    </row>
    <row r="6" spans="1:109" s="249" customFormat="1" x14ac:dyDescent="0.15">
      <c r="A6" s="1204"/>
      <c r="B6" s="1204"/>
      <c r="C6" s="1204"/>
      <c r="D6" s="1204"/>
      <c r="E6" s="1204"/>
      <c r="F6" s="1204"/>
      <c r="G6" s="1204"/>
      <c r="H6" s="1204"/>
      <c r="I6" s="1204"/>
      <c r="J6" s="1204"/>
      <c r="K6" s="1204"/>
      <c r="L6" s="1204"/>
      <c r="M6" s="1204"/>
      <c r="N6" s="1204"/>
      <c r="O6" s="1204"/>
      <c r="P6" s="1204"/>
      <c r="Q6" s="1204"/>
      <c r="R6" s="1204"/>
      <c r="S6" s="1204"/>
      <c r="T6" s="1204"/>
      <c r="U6" s="1204"/>
      <c r="V6" s="1204"/>
      <c r="W6" s="1204"/>
      <c r="X6" s="1204"/>
      <c r="Y6" s="1204"/>
      <c r="Z6" s="1204"/>
      <c r="AA6" s="1204"/>
      <c r="AB6" s="1204"/>
      <c r="AC6" s="1204"/>
      <c r="AD6" s="1204"/>
      <c r="AE6" s="1204"/>
      <c r="AF6" s="1204"/>
      <c r="AG6" s="1204"/>
      <c r="AH6" s="1204"/>
      <c r="AI6" s="1204"/>
      <c r="AJ6" s="1204"/>
      <c r="AK6" s="1204"/>
      <c r="AL6" s="1204"/>
      <c r="AM6" s="1204"/>
      <c r="AN6" s="1204"/>
      <c r="AO6" s="1204"/>
      <c r="AP6" s="1204"/>
      <c r="AQ6" s="1204"/>
      <c r="AR6" s="1204"/>
      <c r="AS6" s="1204"/>
      <c r="AT6" s="1204"/>
      <c r="AU6" s="1204"/>
      <c r="AV6" s="1204"/>
      <c r="AW6" s="1204"/>
      <c r="AX6" s="1204"/>
      <c r="AY6" s="1204"/>
      <c r="AZ6" s="1204"/>
      <c r="BA6" s="1204"/>
      <c r="BB6" s="1204"/>
      <c r="BC6" s="1204"/>
      <c r="BD6" s="1204"/>
      <c r="BE6" s="1204"/>
      <c r="BF6" s="1204"/>
      <c r="BG6" s="1204"/>
      <c r="BH6" s="1204"/>
      <c r="BI6" s="1204"/>
      <c r="BJ6" s="1204"/>
      <c r="BK6" s="1204"/>
      <c r="BL6" s="1204"/>
      <c r="BM6" s="1204"/>
      <c r="BN6" s="1204"/>
      <c r="BO6" s="1204"/>
      <c r="BP6" s="1204"/>
      <c r="BQ6" s="1204"/>
      <c r="BR6" s="1204"/>
      <c r="BS6" s="1204"/>
      <c r="BT6" s="1204"/>
      <c r="BU6" s="1204"/>
      <c r="BV6" s="1204"/>
      <c r="BW6" s="1204"/>
      <c r="BX6" s="1204"/>
      <c r="BY6" s="1204"/>
      <c r="BZ6" s="1204"/>
      <c r="CA6" s="1204"/>
      <c r="CB6" s="1204"/>
      <c r="CC6" s="1204"/>
      <c r="CD6" s="1204"/>
      <c r="CE6" s="1204"/>
      <c r="CF6" s="1204"/>
      <c r="CG6" s="1204"/>
      <c r="CH6" s="1204"/>
      <c r="CI6" s="1204"/>
      <c r="CJ6" s="1204"/>
      <c r="CK6" s="1204"/>
      <c r="CL6" s="1204"/>
      <c r="CM6" s="1204"/>
      <c r="CN6" s="1204"/>
      <c r="CO6" s="1204"/>
      <c r="CP6" s="1204"/>
      <c r="CQ6" s="1204"/>
      <c r="CR6" s="1204"/>
      <c r="CS6" s="1204"/>
      <c r="CT6" s="1204"/>
      <c r="CU6" s="1204"/>
      <c r="CV6" s="1204"/>
      <c r="CW6" s="1204"/>
      <c r="CX6" s="1204"/>
      <c r="CY6" s="1204"/>
      <c r="CZ6" s="1204"/>
      <c r="DA6" s="1204"/>
      <c r="DB6" s="1204"/>
      <c r="DC6" s="1204"/>
      <c r="DD6" s="1204"/>
      <c r="DE6" s="1204"/>
    </row>
    <row r="7" spans="1:109" s="249" customFormat="1" x14ac:dyDescent="0.15">
      <c r="A7" s="1204"/>
      <c r="B7" s="1204"/>
      <c r="C7" s="1204"/>
      <c r="D7" s="1204"/>
      <c r="E7" s="1204"/>
      <c r="F7" s="1204"/>
      <c r="G7" s="1204"/>
      <c r="H7" s="1204"/>
      <c r="I7" s="1204"/>
      <c r="J7" s="1204"/>
      <c r="K7" s="1204"/>
      <c r="L7" s="1204"/>
      <c r="M7" s="1204"/>
      <c r="N7" s="1204"/>
      <c r="O7" s="1204"/>
      <c r="P7" s="1204"/>
      <c r="Q7" s="1204"/>
      <c r="R7" s="1204"/>
      <c r="S7" s="1204"/>
      <c r="T7" s="1204"/>
      <c r="U7" s="1204"/>
      <c r="V7" s="1204"/>
      <c r="W7" s="1204"/>
      <c r="X7" s="1204"/>
      <c r="Y7" s="1204"/>
      <c r="Z7" s="1204"/>
      <c r="AA7" s="1204"/>
      <c r="AB7" s="1204"/>
      <c r="AC7" s="1204"/>
      <c r="AD7" s="1204"/>
      <c r="AE7" s="1204"/>
      <c r="AF7" s="1204"/>
      <c r="AG7" s="1204"/>
      <c r="AH7" s="1204"/>
      <c r="AI7" s="1204"/>
      <c r="AJ7" s="1204"/>
      <c r="AK7" s="1204"/>
      <c r="AL7" s="1204"/>
      <c r="AM7" s="1204"/>
      <c r="AN7" s="1204"/>
      <c r="AO7" s="1204"/>
      <c r="AP7" s="1204"/>
      <c r="AQ7" s="1204"/>
      <c r="AR7" s="1204"/>
      <c r="AS7" s="1204"/>
      <c r="AT7" s="1204"/>
      <c r="AU7" s="1204"/>
      <c r="AV7" s="1204"/>
      <c r="AW7" s="1204"/>
      <c r="AX7" s="1204"/>
      <c r="AY7" s="1204"/>
      <c r="AZ7" s="1204"/>
      <c r="BA7" s="1204"/>
      <c r="BB7" s="1204"/>
      <c r="BC7" s="1204"/>
      <c r="BD7" s="1204"/>
      <c r="BE7" s="1204"/>
      <c r="BF7" s="1204"/>
      <c r="BG7" s="1204"/>
      <c r="BH7" s="1204"/>
      <c r="BI7" s="1204"/>
      <c r="BJ7" s="1204"/>
      <c r="BK7" s="1204"/>
      <c r="BL7" s="1204"/>
      <c r="BM7" s="1204"/>
      <c r="BN7" s="1204"/>
      <c r="BO7" s="1204"/>
      <c r="BP7" s="1204"/>
      <c r="BQ7" s="1204"/>
      <c r="BR7" s="1204"/>
      <c r="BS7" s="1204"/>
      <c r="BT7" s="1204"/>
      <c r="BU7" s="1204"/>
      <c r="BV7" s="1204"/>
      <c r="BW7" s="1204"/>
      <c r="BX7" s="1204"/>
      <c r="BY7" s="1204"/>
      <c r="BZ7" s="1204"/>
      <c r="CA7" s="1204"/>
      <c r="CB7" s="1204"/>
      <c r="CC7" s="1204"/>
      <c r="CD7" s="1204"/>
      <c r="CE7" s="1204"/>
      <c r="CF7" s="1204"/>
      <c r="CG7" s="1204"/>
      <c r="CH7" s="1204"/>
      <c r="CI7" s="1204"/>
      <c r="CJ7" s="1204"/>
      <c r="CK7" s="1204"/>
      <c r="CL7" s="1204"/>
      <c r="CM7" s="1204"/>
      <c r="CN7" s="1204"/>
      <c r="CO7" s="1204"/>
      <c r="CP7" s="1204"/>
      <c r="CQ7" s="1204"/>
      <c r="CR7" s="1204"/>
      <c r="CS7" s="1204"/>
      <c r="CT7" s="1204"/>
      <c r="CU7" s="1204"/>
      <c r="CV7" s="1204"/>
      <c r="CW7" s="1204"/>
      <c r="CX7" s="1204"/>
      <c r="CY7" s="1204"/>
      <c r="CZ7" s="1204"/>
      <c r="DA7" s="1204"/>
      <c r="DB7" s="1204"/>
      <c r="DC7" s="1204"/>
      <c r="DD7" s="1204"/>
      <c r="DE7" s="1204"/>
    </row>
    <row r="8" spans="1:109" s="249" customFormat="1" x14ac:dyDescent="0.15">
      <c r="A8" s="1204"/>
      <c r="B8" s="1204"/>
      <c r="C8" s="1204"/>
      <c r="D8" s="1204"/>
      <c r="E8" s="1204"/>
      <c r="F8" s="1204"/>
      <c r="G8" s="1204"/>
      <c r="H8" s="1204"/>
      <c r="I8" s="1204"/>
      <c r="J8" s="1204"/>
      <c r="K8" s="1204"/>
      <c r="L8" s="1204"/>
      <c r="M8" s="1204"/>
      <c r="N8" s="1204"/>
      <c r="O8" s="1204"/>
      <c r="P8" s="1204"/>
      <c r="Q8" s="1204"/>
      <c r="R8" s="1204"/>
      <c r="S8" s="1204"/>
      <c r="T8" s="1204"/>
      <c r="U8" s="1204"/>
      <c r="V8" s="1204"/>
      <c r="W8" s="1204"/>
      <c r="X8" s="1204"/>
      <c r="Y8" s="1204"/>
      <c r="Z8" s="1204"/>
      <c r="AA8" s="1204"/>
      <c r="AB8" s="1204"/>
      <c r="AC8" s="1204"/>
      <c r="AD8" s="1204"/>
      <c r="AE8" s="1204"/>
      <c r="AF8" s="1204"/>
      <c r="AG8" s="1204"/>
      <c r="AH8" s="1204"/>
      <c r="AI8" s="1204"/>
      <c r="AJ8" s="1204"/>
      <c r="AK8" s="1204"/>
      <c r="AL8" s="1204"/>
      <c r="AM8" s="1204"/>
      <c r="AN8" s="1204"/>
      <c r="AO8" s="1204"/>
      <c r="AP8" s="1204"/>
      <c r="AQ8" s="1204"/>
      <c r="AR8" s="1204"/>
      <c r="AS8" s="1204"/>
      <c r="AT8" s="1204"/>
      <c r="AU8" s="1204"/>
      <c r="AV8" s="1204"/>
      <c r="AW8" s="1204"/>
      <c r="AX8" s="1204"/>
      <c r="AY8" s="1204"/>
      <c r="AZ8" s="1204"/>
      <c r="BA8" s="1204"/>
      <c r="BB8" s="1204"/>
      <c r="BC8" s="1204"/>
      <c r="BD8" s="1204"/>
      <c r="BE8" s="1204"/>
      <c r="BF8" s="1204"/>
      <c r="BG8" s="1204"/>
      <c r="BH8" s="1204"/>
      <c r="BI8" s="1204"/>
      <c r="BJ8" s="1204"/>
      <c r="BK8" s="1204"/>
      <c r="BL8" s="1204"/>
      <c r="BM8" s="1204"/>
      <c r="BN8" s="1204"/>
      <c r="BO8" s="1204"/>
      <c r="BP8" s="1204"/>
      <c r="BQ8" s="1204"/>
      <c r="BR8" s="1204"/>
      <c r="BS8" s="1204"/>
      <c r="BT8" s="1204"/>
      <c r="BU8" s="1204"/>
      <c r="BV8" s="1204"/>
      <c r="BW8" s="1204"/>
      <c r="BX8" s="1204"/>
      <c r="BY8" s="1204"/>
      <c r="BZ8" s="1204"/>
      <c r="CA8" s="1204"/>
      <c r="CB8" s="1204"/>
      <c r="CC8" s="1204"/>
      <c r="CD8" s="1204"/>
      <c r="CE8" s="1204"/>
      <c r="CF8" s="1204"/>
      <c r="CG8" s="1204"/>
      <c r="CH8" s="1204"/>
      <c r="CI8" s="1204"/>
      <c r="CJ8" s="1204"/>
      <c r="CK8" s="1204"/>
      <c r="CL8" s="1204"/>
      <c r="CM8" s="1204"/>
      <c r="CN8" s="1204"/>
      <c r="CO8" s="1204"/>
      <c r="CP8" s="1204"/>
      <c r="CQ8" s="1204"/>
      <c r="CR8" s="1204"/>
      <c r="CS8" s="1204"/>
      <c r="CT8" s="1204"/>
      <c r="CU8" s="1204"/>
      <c r="CV8" s="1204"/>
      <c r="CW8" s="1204"/>
      <c r="CX8" s="1204"/>
      <c r="CY8" s="1204"/>
      <c r="CZ8" s="1204"/>
      <c r="DA8" s="1204"/>
      <c r="DB8" s="1204"/>
      <c r="DC8" s="1204"/>
      <c r="DD8" s="1204"/>
      <c r="DE8" s="1204"/>
    </row>
    <row r="9" spans="1:109" s="249" customFormat="1" x14ac:dyDescent="0.15">
      <c r="A9" s="1204"/>
      <c r="B9" s="1204"/>
      <c r="C9" s="1204"/>
      <c r="D9" s="1204"/>
      <c r="E9" s="1204"/>
      <c r="F9" s="1204"/>
      <c r="G9" s="1204"/>
      <c r="H9" s="1204"/>
      <c r="I9" s="1204"/>
      <c r="J9" s="1204"/>
      <c r="K9" s="1204"/>
      <c r="L9" s="1204"/>
      <c r="M9" s="1204"/>
      <c r="N9" s="1204"/>
      <c r="O9" s="1204"/>
      <c r="P9" s="1204"/>
      <c r="Q9" s="1204"/>
      <c r="R9" s="1204"/>
      <c r="S9" s="1204"/>
      <c r="T9" s="1204"/>
      <c r="U9" s="1204"/>
      <c r="V9" s="1204"/>
      <c r="W9" s="1204"/>
      <c r="X9" s="1204"/>
      <c r="Y9" s="1204"/>
      <c r="Z9" s="1204"/>
      <c r="AA9" s="1204"/>
      <c r="AB9" s="1204"/>
      <c r="AC9" s="1204"/>
      <c r="AD9" s="1204"/>
      <c r="AE9" s="1204"/>
      <c r="AF9" s="1204"/>
      <c r="AG9" s="1204"/>
      <c r="AH9" s="1204"/>
      <c r="AI9" s="1204"/>
      <c r="AJ9" s="1204"/>
      <c r="AK9" s="1204"/>
      <c r="AL9" s="1204"/>
      <c r="AM9" s="1204"/>
      <c r="AN9" s="1204"/>
      <c r="AO9" s="1204"/>
      <c r="AP9" s="1204"/>
      <c r="AQ9" s="1204"/>
      <c r="AR9" s="1204"/>
      <c r="AS9" s="1204"/>
      <c r="AT9" s="1204"/>
      <c r="AU9" s="1204"/>
      <c r="AV9" s="1204"/>
      <c r="AW9" s="1204"/>
      <c r="AX9" s="1204"/>
      <c r="AY9" s="1204"/>
      <c r="AZ9" s="1204"/>
      <c r="BA9" s="1204"/>
      <c r="BB9" s="1204"/>
      <c r="BC9" s="1204"/>
      <c r="BD9" s="1204"/>
      <c r="BE9" s="1204"/>
      <c r="BF9" s="1204"/>
      <c r="BG9" s="1204"/>
      <c r="BH9" s="1204"/>
      <c r="BI9" s="1204"/>
      <c r="BJ9" s="1204"/>
      <c r="BK9" s="1204"/>
      <c r="BL9" s="1204"/>
      <c r="BM9" s="1204"/>
      <c r="BN9" s="1204"/>
      <c r="BO9" s="1204"/>
      <c r="BP9" s="1204"/>
      <c r="BQ9" s="1204"/>
      <c r="BR9" s="1204"/>
      <c r="BS9" s="1204"/>
      <c r="BT9" s="1204"/>
      <c r="BU9" s="1204"/>
      <c r="BV9" s="1204"/>
      <c r="BW9" s="1204"/>
      <c r="BX9" s="1204"/>
      <c r="BY9" s="1204"/>
      <c r="BZ9" s="1204"/>
      <c r="CA9" s="1204"/>
      <c r="CB9" s="1204"/>
      <c r="CC9" s="1204"/>
      <c r="CD9" s="1204"/>
      <c r="CE9" s="1204"/>
      <c r="CF9" s="1204"/>
      <c r="CG9" s="1204"/>
      <c r="CH9" s="1204"/>
      <c r="CI9" s="1204"/>
      <c r="CJ9" s="1204"/>
      <c r="CK9" s="1204"/>
      <c r="CL9" s="1204"/>
      <c r="CM9" s="1204"/>
      <c r="CN9" s="1204"/>
      <c r="CO9" s="1204"/>
      <c r="CP9" s="1204"/>
      <c r="CQ9" s="1204"/>
      <c r="CR9" s="1204"/>
      <c r="CS9" s="1204"/>
      <c r="CT9" s="1204"/>
      <c r="CU9" s="1204"/>
      <c r="CV9" s="1204"/>
      <c r="CW9" s="1204"/>
      <c r="CX9" s="1204"/>
      <c r="CY9" s="1204"/>
      <c r="CZ9" s="1204"/>
      <c r="DA9" s="1204"/>
      <c r="DB9" s="1204"/>
      <c r="DC9" s="1204"/>
      <c r="DD9" s="1204"/>
      <c r="DE9" s="1204"/>
    </row>
    <row r="10" spans="1:109" s="249" customFormat="1" x14ac:dyDescent="0.15">
      <c r="A10" s="1204"/>
      <c r="B10" s="1204"/>
      <c r="C10" s="1204"/>
      <c r="D10" s="1204"/>
      <c r="E10" s="1204"/>
      <c r="F10" s="1204"/>
      <c r="G10" s="1204"/>
      <c r="H10" s="1204"/>
      <c r="I10" s="1204"/>
      <c r="J10" s="1204"/>
      <c r="K10" s="1204"/>
      <c r="L10" s="1204"/>
      <c r="M10" s="1204"/>
      <c r="N10" s="1204"/>
      <c r="O10" s="1204"/>
      <c r="P10" s="1204"/>
      <c r="Q10" s="1204"/>
      <c r="R10" s="1204"/>
      <c r="S10" s="1204"/>
      <c r="T10" s="1204"/>
      <c r="U10" s="1204"/>
      <c r="V10" s="1204"/>
      <c r="W10" s="1204"/>
      <c r="X10" s="1204"/>
      <c r="Y10" s="1204"/>
      <c r="Z10" s="1204"/>
      <c r="AA10" s="1204"/>
      <c r="AB10" s="1204"/>
      <c r="AC10" s="1204"/>
      <c r="AD10" s="1204"/>
      <c r="AE10" s="1204"/>
      <c r="AF10" s="1204"/>
      <c r="AG10" s="1204"/>
      <c r="AH10" s="1204"/>
      <c r="AI10" s="1204"/>
      <c r="AJ10" s="1204"/>
      <c r="AK10" s="1204"/>
      <c r="AL10" s="1204"/>
      <c r="AM10" s="1204"/>
      <c r="AN10" s="1204"/>
      <c r="AO10" s="1204"/>
      <c r="AP10" s="1204"/>
      <c r="AQ10" s="1204"/>
      <c r="AR10" s="1204"/>
      <c r="AS10" s="1204"/>
      <c r="AT10" s="1204"/>
      <c r="AU10" s="1204"/>
      <c r="AV10" s="1204"/>
      <c r="AW10" s="1204"/>
      <c r="AX10" s="1204"/>
      <c r="AY10" s="1204"/>
      <c r="AZ10" s="1204"/>
      <c r="BA10" s="1204"/>
      <c r="BB10" s="1204"/>
      <c r="BC10" s="1204"/>
      <c r="BD10" s="1204"/>
      <c r="BE10" s="1204"/>
      <c r="BF10" s="1204"/>
      <c r="BG10" s="1204"/>
      <c r="BH10" s="1204"/>
      <c r="BI10" s="1204"/>
      <c r="BJ10" s="1204"/>
      <c r="BK10" s="1204"/>
      <c r="BL10" s="1204"/>
      <c r="BM10" s="1204"/>
      <c r="BN10" s="1204"/>
      <c r="BO10" s="1204"/>
      <c r="BP10" s="1204"/>
      <c r="BQ10" s="1204"/>
      <c r="BR10" s="1204"/>
      <c r="BS10" s="1204"/>
      <c r="BT10" s="1204"/>
      <c r="BU10" s="1204"/>
      <c r="BV10" s="1204"/>
      <c r="BW10" s="1204"/>
      <c r="BX10" s="1204"/>
      <c r="BY10" s="1204"/>
      <c r="BZ10" s="1204"/>
      <c r="CA10" s="1204"/>
      <c r="CB10" s="1204"/>
      <c r="CC10" s="1204"/>
      <c r="CD10" s="1204"/>
      <c r="CE10" s="1204"/>
      <c r="CF10" s="1204"/>
      <c r="CG10" s="1204"/>
      <c r="CH10" s="1204"/>
      <c r="CI10" s="1204"/>
      <c r="CJ10" s="1204"/>
      <c r="CK10" s="1204"/>
      <c r="CL10" s="1204"/>
      <c r="CM10" s="1204"/>
      <c r="CN10" s="1204"/>
      <c r="CO10" s="1204"/>
      <c r="CP10" s="1204"/>
      <c r="CQ10" s="1204"/>
      <c r="CR10" s="1204"/>
      <c r="CS10" s="1204"/>
      <c r="CT10" s="1204"/>
      <c r="CU10" s="1204"/>
      <c r="CV10" s="1204"/>
      <c r="CW10" s="1204"/>
      <c r="CX10" s="1204"/>
      <c r="CY10" s="1204"/>
      <c r="CZ10" s="1204"/>
      <c r="DA10" s="1204"/>
      <c r="DB10" s="1204"/>
      <c r="DC10" s="1204"/>
      <c r="DD10" s="1204"/>
      <c r="DE10" s="1204"/>
    </row>
    <row r="11" spans="1:109" s="249" customFormat="1" x14ac:dyDescent="0.15">
      <c r="A11" s="1204"/>
      <c r="B11" s="1204"/>
      <c r="C11" s="1204"/>
      <c r="D11" s="1204"/>
      <c r="E11" s="1204"/>
      <c r="F11" s="1204"/>
      <c r="G11" s="1204"/>
      <c r="H11" s="1204"/>
      <c r="I11" s="1204"/>
      <c r="J11" s="1204"/>
      <c r="K11" s="1204"/>
      <c r="L11" s="1204"/>
      <c r="M11" s="1204"/>
      <c r="N11" s="1204"/>
      <c r="O11" s="1204"/>
      <c r="P11" s="1204"/>
      <c r="Q11" s="1204"/>
      <c r="R11" s="1204"/>
      <c r="S11" s="1204"/>
      <c r="T11" s="1204"/>
      <c r="U11" s="1204"/>
      <c r="V11" s="1204"/>
      <c r="W11" s="1204"/>
      <c r="X11" s="1204"/>
      <c r="Y11" s="1204"/>
      <c r="Z11" s="1204"/>
      <c r="AA11" s="1204"/>
      <c r="AB11" s="1204"/>
      <c r="AC11" s="1204"/>
      <c r="AD11" s="1204"/>
      <c r="AE11" s="1204"/>
      <c r="AF11" s="1204"/>
      <c r="AG11" s="1204"/>
      <c r="AH11" s="1204"/>
      <c r="AI11" s="1204"/>
      <c r="AJ11" s="1204"/>
      <c r="AK11" s="1204"/>
      <c r="AL11" s="1204"/>
      <c r="AM11" s="1204"/>
      <c r="AN11" s="1204"/>
      <c r="AO11" s="1204"/>
      <c r="AP11" s="1204"/>
      <c r="AQ11" s="1204"/>
      <c r="AR11" s="1204"/>
      <c r="AS11" s="1204"/>
      <c r="AT11" s="1204"/>
      <c r="AU11" s="1204"/>
      <c r="AV11" s="1204"/>
      <c r="AW11" s="1204"/>
      <c r="AX11" s="1204"/>
      <c r="AY11" s="1204"/>
      <c r="AZ11" s="1204"/>
      <c r="BA11" s="1204"/>
      <c r="BB11" s="1204"/>
      <c r="BC11" s="1204"/>
      <c r="BD11" s="1204"/>
      <c r="BE11" s="1204"/>
      <c r="BF11" s="1204"/>
      <c r="BG11" s="1204"/>
      <c r="BH11" s="1204"/>
      <c r="BI11" s="1204"/>
      <c r="BJ11" s="1204"/>
      <c r="BK11" s="1204"/>
      <c r="BL11" s="1204"/>
      <c r="BM11" s="1204"/>
      <c r="BN11" s="1204"/>
      <c r="BO11" s="1204"/>
      <c r="BP11" s="1204"/>
      <c r="BQ11" s="1204"/>
      <c r="BR11" s="1204"/>
      <c r="BS11" s="1204"/>
      <c r="BT11" s="1204"/>
      <c r="BU11" s="1204"/>
      <c r="BV11" s="1204"/>
      <c r="BW11" s="1204"/>
      <c r="BX11" s="1204"/>
      <c r="BY11" s="1204"/>
      <c r="BZ11" s="1204"/>
      <c r="CA11" s="1204"/>
      <c r="CB11" s="1204"/>
      <c r="CC11" s="1204"/>
      <c r="CD11" s="1204"/>
      <c r="CE11" s="1204"/>
      <c r="CF11" s="1204"/>
      <c r="CG11" s="1204"/>
      <c r="CH11" s="1204"/>
      <c r="CI11" s="1204"/>
      <c r="CJ11" s="1204"/>
      <c r="CK11" s="1204"/>
      <c r="CL11" s="1204"/>
      <c r="CM11" s="1204"/>
      <c r="CN11" s="1204"/>
      <c r="CO11" s="1204"/>
      <c r="CP11" s="1204"/>
      <c r="CQ11" s="1204"/>
      <c r="CR11" s="1204"/>
      <c r="CS11" s="1204"/>
      <c r="CT11" s="1204"/>
      <c r="CU11" s="1204"/>
      <c r="CV11" s="1204"/>
      <c r="CW11" s="1204"/>
      <c r="CX11" s="1204"/>
      <c r="CY11" s="1204"/>
      <c r="CZ11" s="1204"/>
      <c r="DA11" s="1204"/>
      <c r="DB11" s="1204"/>
      <c r="DC11" s="1204"/>
      <c r="DD11" s="1204"/>
      <c r="DE11" s="1204"/>
    </row>
    <row r="12" spans="1:109" s="249" customFormat="1" x14ac:dyDescent="0.15">
      <c r="A12" s="1204"/>
      <c r="B12" s="1204"/>
      <c r="C12" s="1204"/>
      <c r="D12" s="1204"/>
      <c r="E12" s="1204"/>
      <c r="F12" s="1204"/>
      <c r="G12" s="1204"/>
      <c r="H12" s="1204"/>
      <c r="I12" s="1204"/>
      <c r="J12" s="1204"/>
      <c r="K12" s="1204"/>
      <c r="L12" s="1204"/>
      <c r="M12" s="1204"/>
      <c r="N12" s="1204"/>
      <c r="O12" s="1204"/>
      <c r="P12" s="1204"/>
      <c r="Q12" s="1204"/>
      <c r="R12" s="1204"/>
      <c r="S12" s="1204"/>
      <c r="T12" s="1204"/>
      <c r="U12" s="1204"/>
      <c r="V12" s="1204"/>
      <c r="W12" s="1204"/>
      <c r="X12" s="1204"/>
      <c r="Y12" s="1204"/>
      <c r="Z12" s="1204"/>
      <c r="AA12" s="1204"/>
      <c r="AB12" s="1204"/>
      <c r="AC12" s="1204"/>
      <c r="AD12" s="1204"/>
      <c r="AE12" s="1204"/>
      <c r="AF12" s="1204"/>
      <c r="AG12" s="1204"/>
      <c r="AH12" s="1204"/>
      <c r="AI12" s="1204"/>
      <c r="AJ12" s="1204"/>
      <c r="AK12" s="1204"/>
      <c r="AL12" s="1204"/>
      <c r="AM12" s="1204"/>
      <c r="AN12" s="1204"/>
      <c r="AO12" s="1204"/>
      <c r="AP12" s="1204"/>
      <c r="AQ12" s="1204"/>
      <c r="AR12" s="1204"/>
      <c r="AS12" s="1204"/>
      <c r="AT12" s="1204"/>
      <c r="AU12" s="1204"/>
      <c r="AV12" s="1204"/>
      <c r="AW12" s="1204"/>
      <c r="AX12" s="1204"/>
      <c r="AY12" s="1204"/>
      <c r="AZ12" s="1204"/>
      <c r="BA12" s="1204"/>
      <c r="BB12" s="1204"/>
      <c r="BC12" s="1204"/>
      <c r="BD12" s="1204"/>
      <c r="BE12" s="1204"/>
      <c r="BF12" s="1204"/>
      <c r="BG12" s="1204"/>
      <c r="BH12" s="1204"/>
      <c r="BI12" s="1204"/>
      <c r="BJ12" s="1204"/>
      <c r="BK12" s="1204"/>
      <c r="BL12" s="1204"/>
      <c r="BM12" s="1204"/>
      <c r="BN12" s="1204"/>
      <c r="BO12" s="1204"/>
      <c r="BP12" s="1204"/>
      <c r="BQ12" s="1204"/>
      <c r="BR12" s="1204"/>
      <c r="BS12" s="1204"/>
      <c r="BT12" s="1204"/>
      <c r="BU12" s="1204"/>
      <c r="BV12" s="1204"/>
      <c r="BW12" s="1204"/>
      <c r="BX12" s="1204"/>
      <c r="BY12" s="1204"/>
      <c r="BZ12" s="1204"/>
      <c r="CA12" s="1204"/>
      <c r="CB12" s="1204"/>
      <c r="CC12" s="1204"/>
      <c r="CD12" s="1204"/>
      <c r="CE12" s="1204"/>
      <c r="CF12" s="1204"/>
      <c r="CG12" s="1204"/>
      <c r="CH12" s="1204"/>
      <c r="CI12" s="1204"/>
      <c r="CJ12" s="1204"/>
      <c r="CK12" s="1204"/>
      <c r="CL12" s="1204"/>
      <c r="CM12" s="1204"/>
      <c r="CN12" s="1204"/>
      <c r="CO12" s="1204"/>
      <c r="CP12" s="1204"/>
      <c r="CQ12" s="1204"/>
      <c r="CR12" s="1204"/>
      <c r="CS12" s="1204"/>
      <c r="CT12" s="1204"/>
      <c r="CU12" s="1204"/>
      <c r="CV12" s="1204"/>
      <c r="CW12" s="1204"/>
      <c r="CX12" s="1204"/>
      <c r="CY12" s="1204"/>
      <c r="CZ12" s="1204"/>
      <c r="DA12" s="1204"/>
      <c r="DB12" s="1204"/>
      <c r="DC12" s="1204"/>
      <c r="DD12" s="1204"/>
      <c r="DE12" s="1204"/>
    </row>
    <row r="13" spans="1:109" s="249" customFormat="1" x14ac:dyDescent="0.15">
      <c r="A13" s="1204"/>
      <c r="B13" s="1204"/>
      <c r="C13" s="1204"/>
      <c r="D13" s="1204"/>
      <c r="E13" s="1204"/>
      <c r="F13" s="1204"/>
      <c r="G13" s="1204"/>
      <c r="H13" s="1204"/>
      <c r="I13" s="1204"/>
      <c r="J13" s="1204"/>
      <c r="K13" s="1204"/>
      <c r="L13" s="1204"/>
      <c r="M13" s="1204"/>
      <c r="N13" s="1204"/>
      <c r="O13" s="1204"/>
      <c r="P13" s="1204"/>
      <c r="Q13" s="1204"/>
      <c r="R13" s="1204"/>
      <c r="S13" s="1204"/>
      <c r="T13" s="1204"/>
      <c r="U13" s="1204"/>
      <c r="V13" s="1204"/>
      <c r="W13" s="1204"/>
      <c r="X13" s="1204"/>
      <c r="Y13" s="1204"/>
      <c r="Z13" s="1204"/>
      <c r="AA13" s="1204"/>
      <c r="AB13" s="1204"/>
      <c r="AC13" s="1204"/>
      <c r="AD13" s="1204"/>
      <c r="AE13" s="1204"/>
      <c r="AF13" s="1204"/>
      <c r="AG13" s="1204"/>
      <c r="AH13" s="1204"/>
      <c r="AI13" s="1204"/>
      <c r="AJ13" s="1204"/>
      <c r="AK13" s="1204"/>
      <c r="AL13" s="1204"/>
      <c r="AM13" s="1204"/>
      <c r="AN13" s="1204"/>
      <c r="AO13" s="1204"/>
      <c r="AP13" s="1204"/>
      <c r="AQ13" s="1204"/>
      <c r="AR13" s="1204"/>
      <c r="AS13" s="1204"/>
      <c r="AT13" s="1204"/>
      <c r="AU13" s="1204"/>
      <c r="AV13" s="1204"/>
      <c r="AW13" s="1204"/>
      <c r="AX13" s="1204"/>
      <c r="AY13" s="1204"/>
      <c r="AZ13" s="1204"/>
      <c r="BA13" s="1204"/>
      <c r="BB13" s="1204"/>
      <c r="BC13" s="1204"/>
      <c r="BD13" s="1204"/>
      <c r="BE13" s="1204"/>
      <c r="BF13" s="1204"/>
      <c r="BG13" s="1204"/>
      <c r="BH13" s="1204"/>
      <c r="BI13" s="1204"/>
      <c r="BJ13" s="1204"/>
      <c r="BK13" s="1204"/>
      <c r="BL13" s="1204"/>
      <c r="BM13" s="1204"/>
      <c r="BN13" s="1204"/>
      <c r="BO13" s="1204"/>
      <c r="BP13" s="1204"/>
      <c r="BQ13" s="1204"/>
      <c r="BR13" s="1204"/>
      <c r="BS13" s="1204"/>
      <c r="BT13" s="1204"/>
      <c r="BU13" s="1204"/>
      <c r="BV13" s="1204"/>
      <c r="BW13" s="1204"/>
      <c r="BX13" s="1204"/>
      <c r="BY13" s="1204"/>
      <c r="BZ13" s="1204"/>
      <c r="CA13" s="1204"/>
      <c r="CB13" s="1204"/>
      <c r="CC13" s="1204"/>
      <c r="CD13" s="1204"/>
      <c r="CE13" s="1204"/>
      <c r="CF13" s="1204"/>
      <c r="CG13" s="1204"/>
      <c r="CH13" s="1204"/>
      <c r="CI13" s="1204"/>
      <c r="CJ13" s="1204"/>
      <c r="CK13" s="1204"/>
      <c r="CL13" s="1204"/>
      <c r="CM13" s="1204"/>
      <c r="CN13" s="1204"/>
      <c r="CO13" s="1204"/>
      <c r="CP13" s="1204"/>
      <c r="CQ13" s="1204"/>
      <c r="CR13" s="1204"/>
      <c r="CS13" s="1204"/>
      <c r="CT13" s="1204"/>
      <c r="CU13" s="1204"/>
      <c r="CV13" s="1204"/>
      <c r="CW13" s="1204"/>
      <c r="CX13" s="1204"/>
      <c r="CY13" s="1204"/>
      <c r="CZ13" s="1204"/>
      <c r="DA13" s="1204"/>
      <c r="DB13" s="1204"/>
      <c r="DC13" s="1204"/>
      <c r="DD13" s="1204"/>
      <c r="DE13" s="1204"/>
    </row>
    <row r="14" spans="1:109" s="249" customFormat="1" x14ac:dyDescent="0.15">
      <c r="A14" s="1204"/>
      <c r="B14" s="1204"/>
      <c r="C14" s="1204"/>
      <c r="D14" s="1204"/>
      <c r="E14" s="1204"/>
      <c r="F14" s="1204"/>
      <c r="G14" s="1204"/>
      <c r="H14" s="1204"/>
      <c r="I14" s="1204"/>
      <c r="J14" s="1204"/>
      <c r="K14" s="1204"/>
      <c r="L14" s="1204"/>
      <c r="M14" s="1204"/>
      <c r="N14" s="1204"/>
      <c r="O14" s="1204"/>
      <c r="P14" s="1204"/>
      <c r="Q14" s="1204"/>
      <c r="R14" s="1204"/>
      <c r="S14" s="1204"/>
      <c r="T14" s="1204"/>
      <c r="U14" s="1204"/>
      <c r="V14" s="1204"/>
      <c r="W14" s="1204"/>
      <c r="X14" s="1204"/>
      <c r="Y14" s="1204"/>
      <c r="Z14" s="1204"/>
      <c r="AA14" s="1204"/>
      <c r="AB14" s="1204"/>
      <c r="AC14" s="1204"/>
      <c r="AD14" s="1204"/>
      <c r="AE14" s="1204"/>
      <c r="AF14" s="1204"/>
      <c r="AG14" s="1204"/>
      <c r="AH14" s="1204"/>
      <c r="AI14" s="1204"/>
      <c r="AJ14" s="1204"/>
      <c r="AK14" s="1204"/>
      <c r="AL14" s="1204"/>
      <c r="AM14" s="1204"/>
      <c r="AN14" s="1204"/>
      <c r="AO14" s="1204"/>
      <c r="AP14" s="1204"/>
      <c r="AQ14" s="1204"/>
      <c r="AR14" s="1204"/>
      <c r="AS14" s="1204"/>
      <c r="AT14" s="1204"/>
      <c r="AU14" s="1204"/>
      <c r="AV14" s="1204"/>
      <c r="AW14" s="1204"/>
      <c r="AX14" s="1204"/>
      <c r="AY14" s="1204"/>
      <c r="AZ14" s="1204"/>
      <c r="BA14" s="1204"/>
      <c r="BB14" s="1204"/>
      <c r="BC14" s="1204"/>
      <c r="BD14" s="1204"/>
      <c r="BE14" s="1204"/>
      <c r="BF14" s="1204"/>
      <c r="BG14" s="1204"/>
      <c r="BH14" s="1204"/>
      <c r="BI14" s="1204"/>
      <c r="BJ14" s="1204"/>
      <c r="BK14" s="1204"/>
      <c r="BL14" s="1204"/>
      <c r="BM14" s="1204"/>
      <c r="BN14" s="1204"/>
      <c r="BO14" s="1204"/>
      <c r="BP14" s="1204"/>
      <c r="BQ14" s="1204"/>
      <c r="BR14" s="1204"/>
      <c r="BS14" s="1204"/>
      <c r="BT14" s="1204"/>
      <c r="BU14" s="1204"/>
      <c r="BV14" s="1204"/>
      <c r="BW14" s="1204"/>
      <c r="BX14" s="1204"/>
      <c r="BY14" s="1204"/>
      <c r="BZ14" s="1204"/>
      <c r="CA14" s="1204"/>
      <c r="CB14" s="1204"/>
      <c r="CC14" s="1204"/>
      <c r="CD14" s="1204"/>
      <c r="CE14" s="1204"/>
      <c r="CF14" s="1204"/>
      <c r="CG14" s="1204"/>
      <c r="CH14" s="1204"/>
      <c r="CI14" s="1204"/>
      <c r="CJ14" s="1204"/>
      <c r="CK14" s="1204"/>
      <c r="CL14" s="1204"/>
      <c r="CM14" s="1204"/>
      <c r="CN14" s="1204"/>
      <c r="CO14" s="1204"/>
      <c r="CP14" s="1204"/>
      <c r="CQ14" s="1204"/>
      <c r="CR14" s="1204"/>
      <c r="CS14" s="1204"/>
      <c r="CT14" s="1204"/>
      <c r="CU14" s="1204"/>
      <c r="CV14" s="1204"/>
      <c r="CW14" s="1204"/>
      <c r="CX14" s="1204"/>
      <c r="CY14" s="1204"/>
      <c r="CZ14" s="1204"/>
      <c r="DA14" s="1204"/>
      <c r="DB14" s="1204"/>
      <c r="DC14" s="1204"/>
      <c r="DD14" s="1204"/>
      <c r="DE14" s="1204"/>
    </row>
    <row r="15" spans="1:109" s="249" customFormat="1" x14ac:dyDescent="0.15">
      <c r="A15" s="251"/>
      <c r="B15" s="1204"/>
      <c r="C15" s="1204"/>
      <c r="D15" s="1204"/>
      <c r="E15" s="1204"/>
      <c r="F15" s="1204"/>
      <c r="G15" s="1204"/>
      <c r="H15" s="1204"/>
      <c r="I15" s="1204"/>
      <c r="J15" s="1204"/>
      <c r="K15" s="1204"/>
      <c r="L15" s="1204"/>
      <c r="M15" s="1204"/>
      <c r="N15" s="1204"/>
      <c r="O15" s="1204"/>
      <c r="P15" s="1204"/>
      <c r="Q15" s="1204"/>
      <c r="R15" s="1204"/>
      <c r="S15" s="1204"/>
      <c r="T15" s="1204"/>
      <c r="U15" s="1204"/>
      <c r="V15" s="1204"/>
      <c r="W15" s="1204"/>
      <c r="X15" s="1204"/>
      <c r="Y15" s="1204"/>
      <c r="Z15" s="1204"/>
      <c r="AA15" s="1204"/>
      <c r="AB15" s="1204"/>
      <c r="AC15" s="1204"/>
      <c r="AD15" s="1204"/>
      <c r="AE15" s="1204"/>
      <c r="AF15" s="1204"/>
      <c r="AG15" s="1204"/>
      <c r="AH15" s="1204"/>
      <c r="AI15" s="1204"/>
      <c r="AJ15" s="1204"/>
      <c r="AK15" s="1204"/>
      <c r="AL15" s="1204"/>
      <c r="AM15" s="1204"/>
      <c r="AN15" s="1204"/>
      <c r="AO15" s="1204"/>
      <c r="AP15" s="1204"/>
      <c r="AQ15" s="1204"/>
      <c r="AR15" s="1204"/>
      <c r="AS15" s="1204"/>
      <c r="AT15" s="1204"/>
      <c r="AU15" s="1204"/>
      <c r="AV15" s="1204"/>
      <c r="AW15" s="1204"/>
      <c r="AX15" s="1204"/>
      <c r="AY15" s="1204"/>
      <c r="AZ15" s="1204"/>
      <c r="BA15" s="1204"/>
      <c r="BB15" s="1204"/>
      <c r="BC15" s="1204"/>
      <c r="BD15" s="1204"/>
      <c r="BE15" s="1204"/>
      <c r="BF15" s="1204"/>
      <c r="BG15" s="1204"/>
      <c r="BH15" s="1204"/>
      <c r="BI15" s="1204"/>
      <c r="BJ15" s="1204"/>
      <c r="BK15" s="1204"/>
      <c r="BL15" s="1204"/>
      <c r="BM15" s="1204"/>
      <c r="BN15" s="1204"/>
      <c r="BO15" s="1204"/>
      <c r="BP15" s="1204"/>
      <c r="BQ15" s="1204"/>
      <c r="BR15" s="1204"/>
      <c r="BS15" s="1204"/>
      <c r="BT15" s="1204"/>
      <c r="BU15" s="1204"/>
      <c r="BV15" s="1204"/>
      <c r="BW15" s="1204"/>
      <c r="BX15" s="1204"/>
      <c r="BY15" s="1204"/>
      <c r="BZ15" s="1204"/>
      <c r="CA15" s="1204"/>
      <c r="CB15" s="1204"/>
      <c r="CC15" s="1204"/>
      <c r="CD15" s="1204"/>
      <c r="CE15" s="1204"/>
      <c r="CF15" s="1204"/>
      <c r="CG15" s="1204"/>
      <c r="CH15" s="1204"/>
      <c r="CI15" s="1204"/>
      <c r="CJ15" s="1204"/>
      <c r="CK15" s="1204"/>
      <c r="CL15" s="1204"/>
      <c r="CM15" s="1204"/>
      <c r="CN15" s="1204"/>
      <c r="CO15" s="1204"/>
      <c r="CP15" s="1204"/>
      <c r="CQ15" s="1204"/>
      <c r="CR15" s="1204"/>
      <c r="CS15" s="1204"/>
      <c r="CT15" s="1204"/>
      <c r="CU15" s="1204"/>
      <c r="CV15" s="1204"/>
      <c r="CW15" s="1204"/>
      <c r="CX15" s="1204"/>
      <c r="CY15" s="1204"/>
      <c r="CZ15" s="1204"/>
      <c r="DA15" s="1204"/>
      <c r="DB15" s="1204"/>
      <c r="DC15" s="1204"/>
      <c r="DD15" s="1204"/>
      <c r="DE15" s="1204"/>
    </row>
    <row r="16" spans="1:109" s="249" customFormat="1" x14ac:dyDescent="0.15">
      <c r="A16" s="251"/>
      <c r="B16" s="1204"/>
      <c r="C16" s="1204"/>
      <c r="D16" s="1204"/>
      <c r="E16" s="1204"/>
      <c r="F16" s="1204"/>
      <c r="G16" s="1204"/>
      <c r="H16" s="1204"/>
      <c r="I16" s="1204"/>
      <c r="J16" s="1204"/>
      <c r="K16" s="1204"/>
      <c r="L16" s="1204"/>
      <c r="M16" s="1204"/>
      <c r="N16" s="1204"/>
      <c r="O16" s="1204"/>
      <c r="P16" s="1204"/>
      <c r="Q16" s="1204"/>
      <c r="R16" s="1204"/>
      <c r="S16" s="1204"/>
      <c r="T16" s="1204"/>
      <c r="U16" s="1204"/>
      <c r="V16" s="1204"/>
      <c r="W16" s="1204"/>
      <c r="X16" s="1204"/>
      <c r="Y16" s="1204"/>
      <c r="Z16" s="1204"/>
      <c r="AA16" s="1204"/>
      <c r="AB16" s="1204"/>
      <c r="AC16" s="1204"/>
      <c r="AD16" s="1204"/>
      <c r="AE16" s="1204"/>
      <c r="AF16" s="1204"/>
      <c r="AG16" s="1204"/>
      <c r="AH16" s="1204"/>
      <c r="AI16" s="1204"/>
      <c r="AJ16" s="1204"/>
      <c r="AK16" s="1204"/>
      <c r="AL16" s="1204"/>
      <c r="AM16" s="1204"/>
      <c r="AN16" s="1204"/>
      <c r="AO16" s="1204"/>
      <c r="AP16" s="1204"/>
      <c r="AQ16" s="1204"/>
      <c r="AR16" s="1204"/>
      <c r="AS16" s="1204"/>
      <c r="AT16" s="1204"/>
      <c r="AU16" s="1204"/>
      <c r="AV16" s="1204"/>
      <c r="AW16" s="1204"/>
      <c r="AX16" s="1204"/>
      <c r="AY16" s="1204"/>
      <c r="AZ16" s="1204"/>
      <c r="BA16" s="1204"/>
      <c r="BB16" s="1204"/>
      <c r="BC16" s="1204"/>
      <c r="BD16" s="1204"/>
      <c r="BE16" s="1204"/>
      <c r="BF16" s="1204"/>
      <c r="BG16" s="1204"/>
      <c r="BH16" s="1204"/>
      <c r="BI16" s="1204"/>
      <c r="BJ16" s="1204"/>
      <c r="BK16" s="1204"/>
      <c r="BL16" s="1204"/>
      <c r="BM16" s="1204"/>
      <c r="BN16" s="1204"/>
      <c r="BO16" s="1204"/>
      <c r="BP16" s="1204"/>
      <c r="BQ16" s="1204"/>
      <c r="BR16" s="1204"/>
      <c r="BS16" s="1204"/>
      <c r="BT16" s="1204"/>
      <c r="BU16" s="1204"/>
      <c r="BV16" s="1204"/>
      <c r="BW16" s="1204"/>
      <c r="BX16" s="1204"/>
      <c r="BY16" s="1204"/>
      <c r="BZ16" s="1204"/>
      <c r="CA16" s="1204"/>
      <c r="CB16" s="1204"/>
      <c r="CC16" s="1204"/>
      <c r="CD16" s="1204"/>
      <c r="CE16" s="1204"/>
      <c r="CF16" s="1204"/>
      <c r="CG16" s="1204"/>
      <c r="CH16" s="1204"/>
      <c r="CI16" s="1204"/>
      <c r="CJ16" s="1204"/>
      <c r="CK16" s="1204"/>
      <c r="CL16" s="1204"/>
      <c r="CM16" s="1204"/>
      <c r="CN16" s="1204"/>
      <c r="CO16" s="1204"/>
      <c r="CP16" s="1204"/>
      <c r="CQ16" s="1204"/>
      <c r="CR16" s="1204"/>
      <c r="CS16" s="1204"/>
      <c r="CT16" s="1204"/>
      <c r="CU16" s="1204"/>
      <c r="CV16" s="1204"/>
      <c r="CW16" s="1204"/>
      <c r="CX16" s="1204"/>
      <c r="CY16" s="1204"/>
      <c r="CZ16" s="1204"/>
      <c r="DA16" s="1204"/>
      <c r="DB16" s="1204"/>
      <c r="DC16" s="1204"/>
      <c r="DD16" s="1204"/>
      <c r="DE16" s="1204"/>
    </row>
    <row r="17" spans="1:109" s="249" customFormat="1" x14ac:dyDescent="0.15">
      <c r="A17" s="251"/>
      <c r="B17" s="1204"/>
      <c r="C17" s="1204"/>
      <c r="D17" s="1204"/>
      <c r="E17" s="1204"/>
      <c r="F17" s="1204"/>
      <c r="G17" s="1204"/>
      <c r="H17" s="1204"/>
      <c r="I17" s="1204"/>
      <c r="J17" s="1204"/>
      <c r="K17" s="1204"/>
      <c r="L17" s="1204"/>
      <c r="M17" s="1204"/>
      <c r="N17" s="1204"/>
      <c r="O17" s="1204"/>
      <c r="P17" s="1204"/>
      <c r="Q17" s="1204"/>
      <c r="R17" s="1204"/>
      <c r="S17" s="1204"/>
      <c r="T17" s="1204"/>
      <c r="U17" s="1204"/>
      <c r="V17" s="1204"/>
      <c r="W17" s="1204"/>
      <c r="X17" s="1204"/>
      <c r="Y17" s="1204"/>
      <c r="Z17" s="1204"/>
      <c r="AA17" s="1204"/>
      <c r="AB17" s="1204"/>
      <c r="AC17" s="1204"/>
      <c r="AD17" s="1204"/>
      <c r="AE17" s="1204"/>
      <c r="AF17" s="1204"/>
      <c r="AG17" s="1204"/>
      <c r="AH17" s="1204"/>
      <c r="AI17" s="1204"/>
      <c r="AJ17" s="1204"/>
      <c r="AK17" s="1204"/>
      <c r="AL17" s="1204"/>
      <c r="AM17" s="1204"/>
      <c r="AN17" s="1204"/>
      <c r="AO17" s="1204"/>
      <c r="AP17" s="1204"/>
      <c r="AQ17" s="1204"/>
      <c r="AR17" s="1204"/>
      <c r="AS17" s="1204"/>
      <c r="AT17" s="1204"/>
      <c r="AU17" s="1204"/>
      <c r="AV17" s="1204"/>
      <c r="AW17" s="1204"/>
      <c r="AX17" s="1204"/>
      <c r="AY17" s="1204"/>
      <c r="AZ17" s="1204"/>
      <c r="BA17" s="1204"/>
      <c r="BB17" s="1204"/>
      <c r="BC17" s="1204"/>
      <c r="BD17" s="1204"/>
      <c r="BE17" s="1204"/>
      <c r="BF17" s="1204"/>
      <c r="BG17" s="1204"/>
      <c r="BH17" s="1204"/>
      <c r="BI17" s="1204"/>
      <c r="BJ17" s="1204"/>
      <c r="BK17" s="1204"/>
      <c r="BL17" s="1204"/>
      <c r="BM17" s="1204"/>
      <c r="BN17" s="1204"/>
      <c r="BO17" s="1204"/>
      <c r="BP17" s="1204"/>
      <c r="BQ17" s="1204"/>
      <c r="BR17" s="1204"/>
      <c r="BS17" s="1204"/>
      <c r="BT17" s="1204"/>
      <c r="BU17" s="1204"/>
      <c r="BV17" s="1204"/>
      <c r="BW17" s="1204"/>
      <c r="BX17" s="1204"/>
      <c r="BY17" s="1204"/>
      <c r="BZ17" s="1204"/>
      <c r="CA17" s="1204"/>
      <c r="CB17" s="1204"/>
      <c r="CC17" s="1204"/>
      <c r="CD17" s="1204"/>
      <c r="CE17" s="1204"/>
      <c r="CF17" s="1204"/>
      <c r="CG17" s="1204"/>
      <c r="CH17" s="1204"/>
      <c r="CI17" s="1204"/>
      <c r="CJ17" s="1204"/>
      <c r="CK17" s="1204"/>
      <c r="CL17" s="1204"/>
      <c r="CM17" s="1204"/>
      <c r="CN17" s="1204"/>
      <c r="CO17" s="1204"/>
      <c r="CP17" s="1204"/>
      <c r="CQ17" s="1204"/>
      <c r="CR17" s="1204"/>
      <c r="CS17" s="1204"/>
      <c r="CT17" s="1204"/>
      <c r="CU17" s="1204"/>
      <c r="CV17" s="1204"/>
      <c r="CW17" s="1204"/>
      <c r="CX17" s="1204"/>
      <c r="CY17" s="1204"/>
      <c r="CZ17" s="1204"/>
      <c r="DA17" s="1204"/>
      <c r="DB17" s="1204"/>
      <c r="DC17" s="1204"/>
      <c r="DD17" s="1204"/>
      <c r="DE17" s="1204"/>
    </row>
    <row r="18" spans="1:109" s="249" customFormat="1" x14ac:dyDescent="0.15">
      <c r="A18" s="251"/>
      <c r="B18" s="1204"/>
      <c r="C18" s="1204"/>
      <c r="D18" s="1204"/>
      <c r="E18" s="1204"/>
      <c r="F18" s="1204"/>
      <c r="G18" s="1204"/>
      <c r="H18" s="1204"/>
      <c r="I18" s="1204"/>
      <c r="J18" s="1204"/>
      <c r="K18" s="1204"/>
      <c r="L18" s="1204"/>
      <c r="M18" s="1204"/>
      <c r="N18" s="1204"/>
      <c r="O18" s="1204"/>
      <c r="P18" s="1204"/>
      <c r="Q18" s="1204"/>
      <c r="R18" s="1204"/>
      <c r="S18" s="1204"/>
      <c r="T18" s="1204"/>
      <c r="U18" s="1204"/>
      <c r="V18" s="1204"/>
      <c r="W18" s="1204"/>
      <c r="X18" s="1204"/>
      <c r="Y18" s="1204"/>
      <c r="Z18" s="1204"/>
      <c r="AA18" s="1204"/>
      <c r="AB18" s="1204"/>
      <c r="AC18" s="1204"/>
      <c r="AD18" s="1204"/>
      <c r="AE18" s="1204"/>
      <c r="AF18" s="1204"/>
      <c r="AG18" s="1204"/>
      <c r="AH18" s="1204"/>
      <c r="AI18" s="1204"/>
      <c r="AJ18" s="1204"/>
      <c r="AK18" s="1204"/>
      <c r="AL18" s="1204"/>
      <c r="AM18" s="1204"/>
      <c r="AN18" s="1204"/>
      <c r="AO18" s="1204"/>
      <c r="AP18" s="1204"/>
      <c r="AQ18" s="1204"/>
      <c r="AR18" s="1204"/>
      <c r="AS18" s="1204"/>
      <c r="AT18" s="1204"/>
      <c r="AU18" s="1204"/>
      <c r="AV18" s="1204"/>
      <c r="AW18" s="1204"/>
      <c r="AX18" s="1204"/>
      <c r="AY18" s="1204"/>
      <c r="AZ18" s="1204"/>
      <c r="BA18" s="1204"/>
      <c r="BB18" s="1204"/>
      <c r="BC18" s="1204"/>
      <c r="BD18" s="1204"/>
      <c r="BE18" s="1204"/>
      <c r="BF18" s="1204"/>
      <c r="BG18" s="1204"/>
      <c r="BH18" s="1204"/>
      <c r="BI18" s="1204"/>
      <c r="BJ18" s="1204"/>
      <c r="BK18" s="1204"/>
      <c r="BL18" s="1204"/>
      <c r="BM18" s="1204"/>
      <c r="BN18" s="1204"/>
      <c r="BO18" s="1204"/>
      <c r="BP18" s="1204"/>
      <c r="BQ18" s="1204"/>
      <c r="BR18" s="1204"/>
      <c r="BS18" s="1204"/>
      <c r="BT18" s="1204"/>
      <c r="BU18" s="1204"/>
      <c r="BV18" s="1204"/>
      <c r="BW18" s="1204"/>
      <c r="BX18" s="1204"/>
      <c r="BY18" s="1204"/>
      <c r="BZ18" s="1204"/>
      <c r="CA18" s="1204"/>
      <c r="CB18" s="1204"/>
      <c r="CC18" s="1204"/>
      <c r="CD18" s="1204"/>
      <c r="CE18" s="1204"/>
      <c r="CF18" s="1204"/>
      <c r="CG18" s="1204"/>
      <c r="CH18" s="1204"/>
      <c r="CI18" s="1204"/>
      <c r="CJ18" s="1204"/>
      <c r="CK18" s="1204"/>
      <c r="CL18" s="1204"/>
      <c r="CM18" s="1204"/>
      <c r="CN18" s="1204"/>
      <c r="CO18" s="1204"/>
      <c r="CP18" s="1204"/>
      <c r="CQ18" s="1204"/>
      <c r="CR18" s="1204"/>
      <c r="CS18" s="1204"/>
      <c r="CT18" s="1204"/>
      <c r="CU18" s="1204"/>
      <c r="CV18" s="1204"/>
      <c r="CW18" s="1204"/>
      <c r="CX18" s="1204"/>
      <c r="CY18" s="1204"/>
      <c r="CZ18" s="1204"/>
      <c r="DA18" s="1204"/>
      <c r="DB18" s="1204"/>
      <c r="DC18" s="1204"/>
      <c r="DD18" s="1204"/>
      <c r="DE18" s="1204"/>
    </row>
    <row r="19" spans="1:109" x14ac:dyDescent="0.15">
      <c r="DD19" s="251"/>
      <c r="DE19" s="251"/>
    </row>
    <row r="20" spans="1:109" x14ac:dyDescent="0.15">
      <c r="DD20" s="251"/>
      <c r="DE20" s="251"/>
    </row>
    <row r="21" spans="1:109" ht="17.25" customHeight="1" x14ac:dyDescent="0.15">
      <c r="B21" s="1205"/>
      <c r="C21" s="253"/>
      <c r="D21" s="253"/>
      <c r="E21" s="253"/>
      <c r="F21" s="253"/>
      <c r="G21" s="253"/>
      <c r="H21" s="253"/>
      <c r="I21" s="253"/>
      <c r="J21" s="253"/>
      <c r="K21" s="253"/>
      <c r="L21" s="253"/>
      <c r="M21" s="253"/>
      <c r="N21" s="1206"/>
      <c r="O21" s="253"/>
      <c r="P21" s="253"/>
      <c r="Q21" s="253"/>
      <c r="R21" s="253"/>
      <c r="S21" s="253"/>
      <c r="T21" s="253"/>
      <c r="U21" s="253"/>
      <c r="V21" s="253"/>
      <c r="W21" s="253"/>
      <c r="X21" s="253"/>
      <c r="Y21" s="253"/>
      <c r="Z21" s="253"/>
      <c r="AA21" s="253"/>
      <c r="AB21" s="253"/>
      <c r="AC21" s="253"/>
      <c r="AD21" s="253"/>
      <c r="AE21" s="253"/>
      <c r="AF21" s="253"/>
      <c r="AG21" s="253"/>
      <c r="AH21" s="253"/>
      <c r="AI21" s="253"/>
      <c r="AJ21" s="253"/>
      <c r="AK21" s="253"/>
      <c r="AL21" s="253"/>
      <c r="AM21" s="253"/>
      <c r="AN21" s="253"/>
      <c r="AO21" s="253"/>
      <c r="AP21" s="253"/>
      <c r="AQ21" s="253"/>
      <c r="AR21" s="253"/>
      <c r="AS21" s="253"/>
      <c r="AT21" s="1206"/>
      <c r="AU21" s="253"/>
      <c r="AV21" s="253"/>
      <c r="AW21" s="253"/>
      <c r="AX21" s="253"/>
      <c r="AY21" s="253"/>
      <c r="AZ21" s="253"/>
      <c r="BA21" s="253"/>
      <c r="BB21" s="253"/>
      <c r="BC21" s="253"/>
      <c r="BD21" s="253"/>
      <c r="BE21" s="253"/>
      <c r="BF21" s="1206"/>
      <c r="BG21" s="253"/>
      <c r="BH21" s="253"/>
      <c r="BI21" s="253"/>
      <c r="BJ21" s="253"/>
      <c r="BK21" s="253"/>
      <c r="BL21" s="253"/>
      <c r="BM21" s="253"/>
      <c r="BN21" s="253"/>
      <c r="BO21" s="253"/>
      <c r="BP21" s="253"/>
      <c r="BQ21" s="253"/>
      <c r="BR21" s="1206"/>
      <c r="BS21" s="253"/>
      <c r="BT21" s="253"/>
      <c r="BU21" s="253"/>
      <c r="BV21" s="253"/>
      <c r="BW21" s="253"/>
      <c r="BX21" s="253"/>
      <c r="BY21" s="253"/>
      <c r="BZ21" s="253"/>
      <c r="CA21" s="253"/>
      <c r="CB21" s="253"/>
      <c r="CC21" s="253"/>
      <c r="CD21" s="1206"/>
      <c r="CE21" s="253"/>
      <c r="CF21" s="253"/>
      <c r="CG21" s="253"/>
      <c r="CH21" s="253"/>
      <c r="CI21" s="253"/>
      <c r="CJ21" s="253"/>
      <c r="CK21" s="253"/>
      <c r="CL21" s="253"/>
      <c r="CM21" s="253"/>
      <c r="CN21" s="253"/>
      <c r="CO21" s="253"/>
      <c r="CP21" s="1206"/>
      <c r="CQ21" s="253"/>
      <c r="CR21" s="253"/>
      <c r="CS21" s="253"/>
      <c r="CT21" s="253"/>
      <c r="CU21" s="253"/>
      <c r="CV21" s="253"/>
      <c r="CW21" s="253"/>
      <c r="CX21" s="253"/>
      <c r="CY21" s="253"/>
      <c r="CZ21" s="253"/>
      <c r="DA21" s="253"/>
      <c r="DB21" s="1206"/>
      <c r="DC21" s="253"/>
      <c r="DD21" s="254"/>
      <c r="DE21" s="251"/>
    </row>
    <row r="22" spans="1:109" ht="17.25" customHeight="1" x14ac:dyDescent="0.15">
      <c r="B22" s="255"/>
    </row>
    <row r="23" spans="1:109" x14ac:dyDescent="0.15">
      <c r="B23" s="255"/>
    </row>
    <row r="24" spans="1:109" x14ac:dyDescent="0.15">
      <c r="B24" s="255"/>
    </row>
    <row r="25" spans="1:109" x14ac:dyDescent="0.15">
      <c r="B25" s="255"/>
    </row>
    <row r="26" spans="1:109" x14ac:dyDescent="0.15">
      <c r="B26" s="255"/>
    </row>
    <row r="27" spans="1:109" x14ac:dyDescent="0.15">
      <c r="B27" s="255"/>
    </row>
    <row r="28" spans="1:109" x14ac:dyDescent="0.15">
      <c r="B28" s="255"/>
    </row>
    <row r="29" spans="1:109" x14ac:dyDescent="0.15">
      <c r="B29" s="255"/>
    </row>
    <row r="30" spans="1:109" x14ac:dyDescent="0.15">
      <c r="B30" s="255"/>
    </row>
    <row r="31" spans="1:109" x14ac:dyDescent="0.15">
      <c r="B31" s="255"/>
    </row>
    <row r="32" spans="1:109" x14ac:dyDescent="0.15">
      <c r="B32" s="255"/>
    </row>
    <row r="33" spans="2:109" x14ac:dyDescent="0.15">
      <c r="B33" s="255"/>
    </row>
    <row r="34" spans="2:109" x14ac:dyDescent="0.15">
      <c r="B34" s="255"/>
    </row>
    <row r="35" spans="2:109" x14ac:dyDescent="0.15">
      <c r="B35" s="255"/>
    </row>
    <row r="36" spans="2:109" x14ac:dyDescent="0.15">
      <c r="B36" s="255"/>
    </row>
    <row r="37" spans="2:109" x14ac:dyDescent="0.15">
      <c r="B37" s="255"/>
    </row>
    <row r="38" spans="2:109" x14ac:dyDescent="0.15">
      <c r="B38" s="255"/>
    </row>
    <row r="39" spans="2:109" x14ac:dyDescent="0.15">
      <c r="B39" s="336"/>
      <c r="C39" s="307"/>
      <c r="D39" s="307"/>
      <c r="E39" s="307"/>
      <c r="F39" s="307"/>
      <c r="G39" s="307"/>
      <c r="H39" s="307"/>
      <c r="I39" s="307"/>
      <c r="J39" s="307"/>
      <c r="K39" s="307"/>
      <c r="L39" s="307"/>
      <c r="M39" s="307"/>
      <c r="N39" s="307"/>
      <c r="O39" s="307"/>
      <c r="P39" s="307"/>
      <c r="Q39" s="307"/>
      <c r="R39" s="307"/>
      <c r="S39" s="307"/>
      <c r="T39" s="307"/>
      <c r="U39" s="307"/>
      <c r="V39" s="307"/>
      <c r="W39" s="307"/>
      <c r="X39" s="307"/>
      <c r="Y39" s="307"/>
      <c r="Z39" s="307"/>
      <c r="AA39" s="307"/>
      <c r="AB39" s="307"/>
      <c r="AC39" s="307"/>
      <c r="AD39" s="307"/>
      <c r="AE39" s="307"/>
      <c r="AF39" s="307"/>
      <c r="AG39" s="307"/>
      <c r="AH39" s="307"/>
      <c r="AI39" s="307"/>
      <c r="AJ39" s="307"/>
      <c r="AK39" s="307"/>
      <c r="AL39" s="307"/>
      <c r="AM39" s="307"/>
      <c r="AN39" s="307"/>
      <c r="AO39" s="307"/>
      <c r="AP39" s="307"/>
      <c r="AQ39" s="307"/>
      <c r="AR39" s="307"/>
      <c r="AS39" s="307"/>
      <c r="AT39" s="307"/>
      <c r="AU39" s="307"/>
      <c r="AV39" s="307"/>
      <c r="AW39" s="307"/>
      <c r="AX39" s="307"/>
      <c r="AY39" s="307"/>
      <c r="AZ39" s="307"/>
      <c r="BA39" s="307"/>
      <c r="BB39" s="307"/>
      <c r="BC39" s="307"/>
      <c r="BD39" s="307"/>
      <c r="BE39" s="307"/>
      <c r="BF39" s="307"/>
      <c r="BG39" s="307"/>
      <c r="BH39" s="307"/>
      <c r="BI39" s="307"/>
      <c r="BJ39" s="307"/>
      <c r="BK39" s="307"/>
      <c r="BL39" s="307"/>
      <c r="BM39" s="307"/>
      <c r="BN39" s="307"/>
      <c r="BO39" s="307"/>
      <c r="BP39" s="307"/>
      <c r="BQ39" s="307"/>
      <c r="BR39" s="307"/>
      <c r="BS39" s="307"/>
      <c r="BT39" s="307"/>
      <c r="BU39" s="307"/>
      <c r="BV39" s="307"/>
      <c r="BW39" s="307"/>
      <c r="BX39" s="307"/>
      <c r="BY39" s="307"/>
      <c r="BZ39" s="307"/>
      <c r="CA39" s="307"/>
      <c r="CB39" s="307"/>
      <c r="CC39" s="307"/>
      <c r="CD39" s="307"/>
      <c r="CE39" s="307"/>
      <c r="CF39" s="307"/>
      <c r="CG39" s="307"/>
      <c r="CH39" s="307"/>
      <c r="CI39" s="307"/>
      <c r="CJ39" s="307"/>
      <c r="CK39" s="307"/>
      <c r="CL39" s="307"/>
      <c r="CM39" s="307"/>
      <c r="CN39" s="307"/>
      <c r="CO39" s="307"/>
      <c r="CP39" s="307"/>
      <c r="CQ39" s="307"/>
      <c r="CR39" s="307"/>
      <c r="CS39" s="307"/>
      <c r="CT39" s="307"/>
      <c r="CU39" s="307"/>
      <c r="CV39" s="307"/>
      <c r="CW39" s="307"/>
      <c r="CX39" s="307"/>
      <c r="CY39" s="307"/>
      <c r="CZ39" s="307"/>
      <c r="DA39" s="307"/>
      <c r="DB39" s="307"/>
      <c r="DC39" s="307"/>
      <c r="DD39" s="337"/>
    </row>
    <row r="40" spans="2:109" x14ac:dyDescent="0.15">
      <c r="B40" s="1207"/>
      <c r="DD40" s="1207"/>
      <c r="DE40" s="251"/>
    </row>
    <row r="41" spans="2:109" ht="17.25" x14ac:dyDescent="0.15">
      <c r="B41" s="252" t="s">
        <v>606</v>
      </c>
      <c r="C41" s="253"/>
      <c r="D41" s="253"/>
      <c r="E41" s="253"/>
      <c r="F41" s="253"/>
      <c r="G41" s="253"/>
      <c r="H41" s="253"/>
      <c r="I41" s="253"/>
      <c r="J41" s="253"/>
      <c r="K41" s="253"/>
      <c r="L41" s="253"/>
      <c r="M41" s="253"/>
      <c r="N41" s="253"/>
      <c r="O41" s="253"/>
      <c r="P41" s="253"/>
      <c r="Q41" s="253"/>
      <c r="R41" s="253"/>
      <c r="S41" s="253"/>
      <c r="T41" s="253"/>
      <c r="U41" s="253"/>
      <c r="V41" s="253"/>
      <c r="W41" s="253"/>
      <c r="X41" s="253"/>
      <c r="Y41" s="253"/>
      <c r="Z41" s="253"/>
      <c r="AA41" s="253"/>
      <c r="AB41" s="253"/>
      <c r="AC41" s="253"/>
      <c r="AD41" s="253"/>
      <c r="AE41" s="253"/>
      <c r="AF41" s="253"/>
      <c r="AG41" s="253"/>
      <c r="AH41" s="253"/>
      <c r="AI41" s="253"/>
      <c r="AJ41" s="253"/>
      <c r="AK41" s="253"/>
      <c r="AL41" s="253"/>
      <c r="AM41" s="253"/>
      <c r="AN41" s="253"/>
      <c r="AO41" s="253"/>
      <c r="AP41" s="253"/>
      <c r="AQ41" s="253"/>
      <c r="AR41" s="253"/>
      <c r="AS41" s="253"/>
      <c r="AT41" s="253"/>
      <c r="AU41" s="253"/>
      <c r="AV41" s="253"/>
      <c r="AW41" s="253"/>
      <c r="AX41" s="253"/>
      <c r="AY41" s="253"/>
      <c r="AZ41" s="253"/>
      <c r="BA41" s="253"/>
      <c r="BB41" s="253"/>
      <c r="BC41" s="253"/>
      <c r="BD41" s="253"/>
      <c r="BE41" s="253"/>
      <c r="BF41" s="253"/>
      <c r="BG41" s="253"/>
      <c r="BH41" s="253"/>
      <c r="BI41" s="253"/>
      <c r="BJ41" s="253"/>
      <c r="BK41" s="253"/>
      <c r="BL41" s="253"/>
      <c r="BM41" s="253"/>
      <c r="BN41" s="253"/>
      <c r="BO41" s="253"/>
      <c r="BP41" s="253"/>
      <c r="BQ41" s="253"/>
      <c r="BR41" s="253"/>
      <c r="BS41" s="253"/>
      <c r="BT41" s="253"/>
      <c r="BU41" s="253"/>
      <c r="BV41" s="253"/>
      <c r="BW41" s="253"/>
      <c r="BX41" s="253"/>
      <c r="BY41" s="253"/>
      <c r="BZ41" s="253"/>
      <c r="CA41" s="253"/>
      <c r="CB41" s="253"/>
      <c r="CC41" s="253"/>
      <c r="CD41" s="253"/>
      <c r="CE41" s="253"/>
      <c r="CF41" s="253"/>
      <c r="CG41" s="253"/>
      <c r="CH41" s="253"/>
      <c r="CI41" s="253"/>
      <c r="CJ41" s="253"/>
      <c r="CK41" s="253"/>
      <c r="CL41" s="253"/>
      <c r="CM41" s="253"/>
      <c r="CN41" s="253"/>
      <c r="CO41" s="253"/>
      <c r="CP41" s="253"/>
      <c r="CQ41" s="253"/>
      <c r="CR41" s="253"/>
      <c r="CS41" s="253"/>
      <c r="CT41" s="253"/>
      <c r="CU41" s="253"/>
      <c r="CV41" s="253"/>
      <c r="CW41" s="253"/>
      <c r="CX41" s="253"/>
      <c r="CY41" s="253"/>
      <c r="CZ41" s="253"/>
      <c r="DA41" s="253"/>
      <c r="DB41" s="253"/>
      <c r="DC41" s="253"/>
      <c r="DD41" s="254"/>
    </row>
    <row r="42" spans="2:109" x14ac:dyDescent="0.15">
      <c r="B42" s="255"/>
      <c r="G42" s="1208"/>
      <c r="I42" s="1209"/>
      <c r="J42" s="1209"/>
      <c r="K42" s="1209"/>
      <c r="AM42" s="1208"/>
      <c r="AN42" s="1208" t="s">
        <v>607</v>
      </c>
      <c r="AP42" s="1209"/>
      <c r="AQ42" s="1209"/>
      <c r="AR42" s="1209"/>
      <c r="AY42" s="1208"/>
      <c r="BA42" s="1209"/>
      <c r="BB42" s="1209"/>
      <c r="BC42" s="1209"/>
      <c r="BK42" s="1208"/>
      <c r="BM42" s="1209"/>
      <c r="BN42" s="1209"/>
      <c r="BO42" s="1209"/>
      <c r="BW42" s="1208"/>
      <c r="BY42" s="1209"/>
      <c r="BZ42" s="1209"/>
      <c r="CA42" s="1209"/>
      <c r="CI42" s="1208"/>
      <c r="CK42" s="1209"/>
      <c r="CL42" s="1209"/>
      <c r="CM42" s="1209"/>
      <c r="CU42" s="1208"/>
      <c r="CW42" s="1209"/>
      <c r="CX42" s="1209"/>
      <c r="CY42" s="1209"/>
    </row>
    <row r="43" spans="2:109" ht="13.5" customHeight="1" x14ac:dyDescent="0.15">
      <c r="B43" s="255"/>
      <c r="AN43" s="1210" t="s">
        <v>608</v>
      </c>
      <c r="AO43" s="1211"/>
      <c r="AP43" s="1211"/>
      <c r="AQ43" s="1211"/>
      <c r="AR43" s="1211"/>
      <c r="AS43" s="1211"/>
      <c r="AT43" s="1211"/>
      <c r="AU43" s="1211"/>
      <c r="AV43" s="1211"/>
      <c r="AW43" s="1211"/>
      <c r="AX43" s="1211"/>
      <c r="AY43" s="1211"/>
      <c r="AZ43" s="1211"/>
      <c r="BA43" s="1211"/>
      <c r="BB43" s="1211"/>
      <c r="BC43" s="1211"/>
      <c r="BD43" s="1211"/>
      <c r="BE43" s="1211"/>
      <c r="BF43" s="1211"/>
      <c r="BG43" s="1211"/>
      <c r="BH43" s="1211"/>
      <c r="BI43" s="1211"/>
      <c r="BJ43" s="1211"/>
      <c r="BK43" s="1211"/>
      <c r="BL43" s="1211"/>
      <c r="BM43" s="1211"/>
      <c r="BN43" s="1211"/>
      <c r="BO43" s="1211"/>
      <c r="BP43" s="1211"/>
      <c r="BQ43" s="1211"/>
      <c r="BR43" s="1211"/>
      <c r="BS43" s="1211"/>
      <c r="BT43" s="1211"/>
      <c r="BU43" s="1211"/>
      <c r="BV43" s="1211"/>
      <c r="BW43" s="1211"/>
      <c r="BX43" s="1211"/>
      <c r="BY43" s="1211"/>
      <c r="BZ43" s="1211"/>
      <c r="CA43" s="1211"/>
      <c r="CB43" s="1211"/>
      <c r="CC43" s="1211"/>
      <c r="CD43" s="1211"/>
      <c r="CE43" s="1211"/>
      <c r="CF43" s="1211"/>
      <c r="CG43" s="1211"/>
      <c r="CH43" s="1211"/>
      <c r="CI43" s="1211"/>
      <c r="CJ43" s="1211"/>
      <c r="CK43" s="1211"/>
      <c r="CL43" s="1211"/>
      <c r="CM43" s="1211"/>
      <c r="CN43" s="1211"/>
      <c r="CO43" s="1211"/>
      <c r="CP43" s="1211"/>
      <c r="CQ43" s="1211"/>
      <c r="CR43" s="1211"/>
      <c r="CS43" s="1211"/>
      <c r="CT43" s="1211"/>
      <c r="CU43" s="1211"/>
      <c r="CV43" s="1211"/>
      <c r="CW43" s="1211"/>
      <c r="CX43" s="1211"/>
      <c r="CY43" s="1211"/>
      <c r="CZ43" s="1211"/>
      <c r="DA43" s="1211"/>
      <c r="DB43" s="1211"/>
      <c r="DC43" s="1212"/>
    </row>
    <row r="44" spans="2:109" x14ac:dyDescent="0.15">
      <c r="B44" s="255"/>
      <c r="AN44" s="1213"/>
      <c r="AO44" s="1214"/>
      <c r="AP44" s="1214"/>
      <c r="AQ44" s="1214"/>
      <c r="AR44" s="1214"/>
      <c r="AS44" s="1214"/>
      <c r="AT44" s="1214"/>
      <c r="AU44" s="1214"/>
      <c r="AV44" s="1214"/>
      <c r="AW44" s="1214"/>
      <c r="AX44" s="1214"/>
      <c r="AY44" s="1214"/>
      <c r="AZ44" s="1214"/>
      <c r="BA44" s="1214"/>
      <c r="BB44" s="1214"/>
      <c r="BC44" s="1214"/>
      <c r="BD44" s="1214"/>
      <c r="BE44" s="1214"/>
      <c r="BF44" s="1214"/>
      <c r="BG44" s="1214"/>
      <c r="BH44" s="1214"/>
      <c r="BI44" s="1214"/>
      <c r="BJ44" s="1214"/>
      <c r="BK44" s="1214"/>
      <c r="BL44" s="1214"/>
      <c r="BM44" s="1214"/>
      <c r="BN44" s="1214"/>
      <c r="BO44" s="1214"/>
      <c r="BP44" s="1214"/>
      <c r="BQ44" s="1214"/>
      <c r="BR44" s="1214"/>
      <c r="BS44" s="1214"/>
      <c r="BT44" s="1214"/>
      <c r="BU44" s="1214"/>
      <c r="BV44" s="1214"/>
      <c r="BW44" s="1214"/>
      <c r="BX44" s="1214"/>
      <c r="BY44" s="1214"/>
      <c r="BZ44" s="1214"/>
      <c r="CA44" s="1214"/>
      <c r="CB44" s="1214"/>
      <c r="CC44" s="1214"/>
      <c r="CD44" s="1214"/>
      <c r="CE44" s="1214"/>
      <c r="CF44" s="1214"/>
      <c r="CG44" s="1214"/>
      <c r="CH44" s="1214"/>
      <c r="CI44" s="1214"/>
      <c r="CJ44" s="1214"/>
      <c r="CK44" s="1214"/>
      <c r="CL44" s="1214"/>
      <c r="CM44" s="1214"/>
      <c r="CN44" s="1214"/>
      <c r="CO44" s="1214"/>
      <c r="CP44" s="1214"/>
      <c r="CQ44" s="1214"/>
      <c r="CR44" s="1214"/>
      <c r="CS44" s="1214"/>
      <c r="CT44" s="1214"/>
      <c r="CU44" s="1214"/>
      <c r="CV44" s="1214"/>
      <c r="CW44" s="1214"/>
      <c r="CX44" s="1214"/>
      <c r="CY44" s="1214"/>
      <c r="CZ44" s="1214"/>
      <c r="DA44" s="1214"/>
      <c r="DB44" s="1214"/>
      <c r="DC44" s="1215"/>
    </row>
    <row r="45" spans="2:109" x14ac:dyDescent="0.15">
      <c r="B45" s="255"/>
      <c r="AN45" s="1213"/>
      <c r="AO45" s="1214"/>
      <c r="AP45" s="1214"/>
      <c r="AQ45" s="1214"/>
      <c r="AR45" s="1214"/>
      <c r="AS45" s="1214"/>
      <c r="AT45" s="1214"/>
      <c r="AU45" s="1214"/>
      <c r="AV45" s="1214"/>
      <c r="AW45" s="1214"/>
      <c r="AX45" s="1214"/>
      <c r="AY45" s="1214"/>
      <c r="AZ45" s="1214"/>
      <c r="BA45" s="1214"/>
      <c r="BB45" s="1214"/>
      <c r="BC45" s="1214"/>
      <c r="BD45" s="1214"/>
      <c r="BE45" s="1214"/>
      <c r="BF45" s="1214"/>
      <c r="BG45" s="1214"/>
      <c r="BH45" s="1214"/>
      <c r="BI45" s="1214"/>
      <c r="BJ45" s="1214"/>
      <c r="BK45" s="1214"/>
      <c r="BL45" s="1214"/>
      <c r="BM45" s="1214"/>
      <c r="BN45" s="1214"/>
      <c r="BO45" s="1214"/>
      <c r="BP45" s="1214"/>
      <c r="BQ45" s="1214"/>
      <c r="BR45" s="1214"/>
      <c r="BS45" s="1214"/>
      <c r="BT45" s="1214"/>
      <c r="BU45" s="1214"/>
      <c r="BV45" s="1214"/>
      <c r="BW45" s="1214"/>
      <c r="BX45" s="1214"/>
      <c r="BY45" s="1214"/>
      <c r="BZ45" s="1214"/>
      <c r="CA45" s="1214"/>
      <c r="CB45" s="1214"/>
      <c r="CC45" s="1214"/>
      <c r="CD45" s="1214"/>
      <c r="CE45" s="1214"/>
      <c r="CF45" s="1214"/>
      <c r="CG45" s="1214"/>
      <c r="CH45" s="1214"/>
      <c r="CI45" s="1214"/>
      <c r="CJ45" s="1214"/>
      <c r="CK45" s="1214"/>
      <c r="CL45" s="1214"/>
      <c r="CM45" s="1214"/>
      <c r="CN45" s="1214"/>
      <c r="CO45" s="1214"/>
      <c r="CP45" s="1214"/>
      <c r="CQ45" s="1214"/>
      <c r="CR45" s="1214"/>
      <c r="CS45" s="1214"/>
      <c r="CT45" s="1214"/>
      <c r="CU45" s="1214"/>
      <c r="CV45" s="1214"/>
      <c r="CW45" s="1214"/>
      <c r="CX45" s="1214"/>
      <c r="CY45" s="1214"/>
      <c r="CZ45" s="1214"/>
      <c r="DA45" s="1214"/>
      <c r="DB45" s="1214"/>
      <c r="DC45" s="1215"/>
    </row>
    <row r="46" spans="2:109" x14ac:dyDescent="0.15">
      <c r="B46" s="255"/>
      <c r="AN46" s="1213"/>
      <c r="AO46" s="1214"/>
      <c r="AP46" s="1214"/>
      <c r="AQ46" s="1214"/>
      <c r="AR46" s="1214"/>
      <c r="AS46" s="1214"/>
      <c r="AT46" s="1214"/>
      <c r="AU46" s="1214"/>
      <c r="AV46" s="1214"/>
      <c r="AW46" s="1214"/>
      <c r="AX46" s="1214"/>
      <c r="AY46" s="1214"/>
      <c r="AZ46" s="1214"/>
      <c r="BA46" s="1214"/>
      <c r="BB46" s="1214"/>
      <c r="BC46" s="1214"/>
      <c r="BD46" s="1214"/>
      <c r="BE46" s="1214"/>
      <c r="BF46" s="1214"/>
      <c r="BG46" s="1214"/>
      <c r="BH46" s="1214"/>
      <c r="BI46" s="1214"/>
      <c r="BJ46" s="1214"/>
      <c r="BK46" s="1214"/>
      <c r="BL46" s="1214"/>
      <c r="BM46" s="1214"/>
      <c r="BN46" s="1214"/>
      <c r="BO46" s="1214"/>
      <c r="BP46" s="1214"/>
      <c r="BQ46" s="1214"/>
      <c r="BR46" s="1214"/>
      <c r="BS46" s="1214"/>
      <c r="BT46" s="1214"/>
      <c r="BU46" s="1214"/>
      <c r="BV46" s="1214"/>
      <c r="BW46" s="1214"/>
      <c r="BX46" s="1214"/>
      <c r="BY46" s="1214"/>
      <c r="BZ46" s="1214"/>
      <c r="CA46" s="1214"/>
      <c r="CB46" s="1214"/>
      <c r="CC46" s="1214"/>
      <c r="CD46" s="1214"/>
      <c r="CE46" s="1214"/>
      <c r="CF46" s="1214"/>
      <c r="CG46" s="1214"/>
      <c r="CH46" s="1214"/>
      <c r="CI46" s="1214"/>
      <c r="CJ46" s="1214"/>
      <c r="CK46" s="1214"/>
      <c r="CL46" s="1214"/>
      <c r="CM46" s="1214"/>
      <c r="CN46" s="1214"/>
      <c r="CO46" s="1214"/>
      <c r="CP46" s="1214"/>
      <c r="CQ46" s="1214"/>
      <c r="CR46" s="1214"/>
      <c r="CS46" s="1214"/>
      <c r="CT46" s="1214"/>
      <c r="CU46" s="1214"/>
      <c r="CV46" s="1214"/>
      <c r="CW46" s="1214"/>
      <c r="CX46" s="1214"/>
      <c r="CY46" s="1214"/>
      <c r="CZ46" s="1214"/>
      <c r="DA46" s="1214"/>
      <c r="DB46" s="1214"/>
      <c r="DC46" s="1215"/>
    </row>
    <row r="47" spans="2:109" x14ac:dyDescent="0.15">
      <c r="B47" s="255"/>
      <c r="AN47" s="1216"/>
      <c r="AO47" s="1217"/>
      <c r="AP47" s="1217"/>
      <c r="AQ47" s="1217"/>
      <c r="AR47" s="1217"/>
      <c r="AS47" s="1217"/>
      <c r="AT47" s="1217"/>
      <c r="AU47" s="1217"/>
      <c r="AV47" s="1217"/>
      <c r="AW47" s="1217"/>
      <c r="AX47" s="1217"/>
      <c r="AY47" s="1217"/>
      <c r="AZ47" s="1217"/>
      <c r="BA47" s="1217"/>
      <c r="BB47" s="1217"/>
      <c r="BC47" s="1217"/>
      <c r="BD47" s="1217"/>
      <c r="BE47" s="1217"/>
      <c r="BF47" s="1217"/>
      <c r="BG47" s="1217"/>
      <c r="BH47" s="1217"/>
      <c r="BI47" s="1217"/>
      <c r="BJ47" s="1217"/>
      <c r="BK47" s="1217"/>
      <c r="BL47" s="1217"/>
      <c r="BM47" s="1217"/>
      <c r="BN47" s="1217"/>
      <c r="BO47" s="1217"/>
      <c r="BP47" s="1217"/>
      <c r="BQ47" s="1217"/>
      <c r="BR47" s="1217"/>
      <c r="BS47" s="1217"/>
      <c r="BT47" s="1217"/>
      <c r="BU47" s="1217"/>
      <c r="BV47" s="1217"/>
      <c r="BW47" s="1217"/>
      <c r="BX47" s="1217"/>
      <c r="BY47" s="1217"/>
      <c r="BZ47" s="1217"/>
      <c r="CA47" s="1217"/>
      <c r="CB47" s="1217"/>
      <c r="CC47" s="1217"/>
      <c r="CD47" s="1217"/>
      <c r="CE47" s="1217"/>
      <c r="CF47" s="1217"/>
      <c r="CG47" s="1217"/>
      <c r="CH47" s="1217"/>
      <c r="CI47" s="1217"/>
      <c r="CJ47" s="1217"/>
      <c r="CK47" s="1217"/>
      <c r="CL47" s="1217"/>
      <c r="CM47" s="1217"/>
      <c r="CN47" s="1217"/>
      <c r="CO47" s="1217"/>
      <c r="CP47" s="1217"/>
      <c r="CQ47" s="1217"/>
      <c r="CR47" s="1217"/>
      <c r="CS47" s="1217"/>
      <c r="CT47" s="1217"/>
      <c r="CU47" s="1217"/>
      <c r="CV47" s="1217"/>
      <c r="CW47" s="1217"/>
      <c r="CX47" s="1217"/>
      <c r="CY47" s="1217"/>
      <c r="CZ47" s="1217"/>
      <c r="DA47" s="1217"/>
      <c r="DB47" s="1217"/>
      <c r="DC47" s="1218"/>
    </row>
    <row r="48" spans="2:109" x14ac:dyDescent="0.15">
      <c r="B48" s="255"/>
      <c r="H48" s="1219"/>
      <c r="I48" s="1219"/>
      <c r="J48" s="1219"/>
      <c r="AN48" s="1219"/>
      <c r="AO48" s="1219"/>
      <c r="AP48" s="1219"/>
      <c r="AZ48" s="1219"/>
      <c r="BA48" s="1219"/>
      <c r="BB48" s="1219"/>
      <c r="BL48" s="1219"/>
      <c r="BM48" s="1219"/>
      <c r="BN48" s="1219"/>
      <c r="BX48" s="1219"/>
      <c r="BY48" s="1219"/>
      <c r="BZ48" s="1219"/>
      <c r="CJ48" s="1219"/>
      <c r="CK48" s="1219"/>
      <c r="CL48" s="1219"/>
      <c r="CV48" s="1219"/>
      <c r="CW48" s="1219"/>
      <c r="CX48" s="1219"/>
    </row>
    <row r="49" spans="1:109" x14ac:dyDescent="0.15">
      <c r="B49" s="255"/>
      <c r="AN49" s="251" t="s">
        <v>609</v>
      </c>
    </row>
    <row r="50" spans="1:109" x14ac:dyDescent="0.15">
      <c r="B50" s="255"/>
      <c r="G50" s="1220"/>
      <c r="H50" s="1220"/>
      <c r="I50" s="1220"/>
      <c r="J50" s="1220"/>
      <c r="K50" s="1221"/>
      <c r="L50" s="1221"/>
      <c r="M50" s="1222"/>
      <c r="N50" s="1222"/>
      <c r="AN50" s="1223"/>
      <c r="AO50" s="1224"/>
      <c r="AP50" s="1224"/>
      <c r="AQ50" s="1224"/>
      <c r="AR50" s="1224"/>
      <c r="AS50" s="1224"/>
      <c r="AT50" s="1224"/>
      <c r="AU50" s="1224"/>
      <c r="AV50" s="1224"/>
      <c r="AW50" s="1224"/>
      <c r="AX50" s="1224"/>
      <c r="AY50" s="1224"/>
      <c r="AZ50" s="1224"/>
      <c r="BA50" s="1224"/>
      <c r="BB50" s="1224"/>
      <c r="BC50" s="1224"/>
      <c r="BD50" s="1224"/>
      <c r="BE50" s="1224"/>
      <c r="BF50" s="1224"/>
      <c r="BG50" s="1224"/>
      <c r="BH50" s="1224"/>
      <c r="BI50" s="1224"/>
      <c r="BJ50" s="1224"/>
      <c r="BK50" s="1224"/>
      <c r="BL50" s="1224"/>
      <c r="BM50" s="1224"/>
      <c r="BN50" s="1224"/>
      <c r="BO50" s="1225"/>
      <c r="BP50" s="1226" t="s">
        <v>568</v>
      </c>
      <c r="BQ50" s="1226"/>
      <c r="BR50" s="1226"/>
      <c r="BS50" s="1226"/>
      <c r="BT50" s="1226"/>
      <c r="BU50" s="1226"/>
      <c r="BV50" s="1226"/>
      <c r="BW50" s="1226"/>
      <c r="BX50" s="1226" t="s">
        <v>569</v>
      </c>
      <c r="BY50" s="1226"/>
      <c r="BZ50" s="1226"/>
      <c r="CA50" s="1226"/>
      <c r="CB50" s="1226"/>
      <c r="CC50" s="1226"/>
      <c r="CD50" s="1226"/>
      <c r="CE50" s="1226"/>
      <c r="CF50" s="1226" t="s">
        <v>570</v>
      </c>
      <c r="CG50" s="1226"/>
      <c r="CH50" s="1226"/>
      <c r="CI50" s="1226"/>
      <c r="CJ50" s="1226"/>
      <c r="CK50" s="1226"/>
      <c r="CL50" s="1226"/>
      <c r="CM50" s="1226"/>
      <c r="CN50" s="1226" t="s">
        <v>571</v>
      </c>
      <c r="CO50" s="1226"/>
      <c r="CP50" s="1226"/>
      <c r="CQ50" s="1226"/>
      <c r="CR50" s="1226"/>
      <c r="CS50" s="1226"/>
      <c r="CT50" s="1226"/>
      <c r="CU50" s="1226"/>
      <c r="CV50" s="1226" t="s">
        <v>572</v>
      </c>
      <c r="CW50" s="1226"/>
      <c r="CX50" s="1226"/>
      <c r="CY50" s="1226"/>
      <c r="CZ50" s="1226"/>
      <c r="DA50" s="1226"/>
      <c r="DB50" s="1226"/>
      <c r="DC50" s="1226"/>
    </row>
    <row r="51" spans="1:109" ht="13.5" customHeight="1" x14ac:dyDescent="0.15">
      <c r="B51" s="255"/>
      <c r="G51" s="1227"/>
      <c r="H51" s="1227"/>
      <c r="I51" s="1228"/>
      <c r="J51" s="1228"/>
      <c r="K51" s="1229"/>
      <c r="L51" s="1229"/>
      <c r="M51" s="1229"/>
      <c r="N51" s="1229"/>
      <c r="AM51" s="1219"/>
      <c r="AN51" s="1230" t="s">
        <v>610</v>
      </c>
      <c r="AO51" s="1230"/>
      <c r="AP51" s="1230"/>
      <c r="AQ51" s="1230"/>
      <c r="AR51" s="1230"/>
      <c r="AS51" s="1230"/>
      <c r="AT51" s="1230"/>
      <c r="AU51" s="1230"/>
      <c r="AV51" s="1230"/>
      <c r="AW51" s="1230"/>
      <c r="AX51" s="1230"/>
      <c r="AY51" s="1230"/>
      <c r="AZ51" s="1230"/>
      <c r="BA51" s="1230"/>
      <c r="BB51" s="1230" t="s">
        <v>611</v>
      </c>
      <c r="BC51" s="1230"/>
      <c r="BD51" s="1230"/>
      <c r="BE51" s="1230"/>
      <c r="BF51" s="1230"/>
      <c r="BG51" s="1230"/>
      <c r="BH51" s="1230"/>
      <c r="BI51" s="1230"/>
      <c r="BJ51" s="1230"/>
      <c r="BK51" s="1230"/>
      <c r="BL51" s="1230"/>
      <c r="BM51" s="1230"/>
      <c r="BN51" s="1230"/>
      <c r="BO51" s="1230"/>
      <c r="BP51" s="1231">
        <v>8.6</v>
      </c>
      <c r="BQ51" s="1231"/>
      <c r="BR51" s="1231"/>
      <c r="BS51" s="1231"/>
      <c r="BT51" s="1231"/>
      <c r="BU51" s="1231"/>
      <c r="BV51" s="1231"/>
      <c r="BW51" s="1231"/>
      <c r="BX51" s="1231">
        <v>26</v>
      </c>
      <c r="BY51" s="1231"/>
      <c r="BZ51" s="1231"/>
      <c r="CA51" s="1231"/>
      <c r="CB51" s="1231"/>
      <c r="CC51" s="1231"/>
      <c r="CD51" s="1231"/>
      <c r="CE51" s="1231"/>
      <c r="CF51" s="1231">
        <v>16.3</v>
      </c>
      <c r="CG51" s="1231"/>
      <c r="CH51" s="1231"/>
      <c r="CI51" s="1231"/>
      <c r="CJ51" s="1231"/>
      <c r="CK51" s="1231"/>
      <c r="CL51" s="1231"/>
      <c r="CM51" s="1231"/>
      <c r="CN51" s="1231">
        <v>9.3000000000000007</v>
      </c>
      <c r="CO51" s="1231"/>
      <c r="CP51" s="1231"/>
      <c r="CQ51" s="1231"/>
      <c r="CR51" s="1231"/>
      <c r="CS51" s="1231"/>
      <c r="CT51" s="1231"/>
      <c r="CU51" s="1231"/>
      <c r="CV51" s="1231">
        <v>8.4</v>
      </c>
      <c r="CW51" s="1231"/>
      <c r="CX51" s="1231"/>
      <c r="CY51" s="1231"/>
      <c r="CZ51" s="1231"/>
      <c r="DA51" s="1231"/>
      <c r="DB51" s="1231"/>
      <c r="DC51" s="1231"/>
    </row>
    <row r="52" spans="1:109" x14ac:dyDescent="0.15">
      <c r="B52" s="255"/>
      <c r="G52" s="1227"/>
      <c r="H52" s="1227"/>
      <c r="I52" s="1228"/>
      <c r="J52" s="1228"/>
      <c r="K52" s="1229"/>
      <c r="L52" s="1229"/>
      <c r="M52" s="1229"/>
      <c r="N52" s="1229"/>
      <c r="AM52" s="1219"/>
      <c r="AN52" s="1230"/>
      <c r="AO52" s="1230"/>
      <c r="AP52" s="1230"/>
      <c r="AQ52" s="1230"/>
      <c r="AR52" s="1230"/>
      <c r="AS52" s="1230"/>
      <c r="AT52" s="1230"/>
      <c r="AU52" s="1230"/>
      <c r="AV52" s="1230"/>
      <c r="AW52" s="1230"/>
      <c r="AX52" s="1230"/>
      <c r="AY52" s="1230"/>
      <c r="AZ52" s="1230"/>
      <c r="BA52" s="1230"/>
      <c r="BB52" s="1230"/>
      <c r="BC52" s="1230"/>
      <c r="BD52" s="1230"/>
      <c r="BE52" s="1230"/>
      <c r="BF52" s="1230"/>
      <c r="BG52" s="1230"/>
      <c r="BH52" s="1230"/>
      <c r="BI52" s="1230"/>
      <c r="BJ52" s="1230"/>
      <c r="BK52" s="1230"/>
      <c r="BL52" s="1230"/>
      <c r="BM52" s="1230"/>
      <c r="BN52" s="1230"/>
      <c r="BO52" s="1230"/>
      <c r="BP52" s="1231"/>
      <c r="BQ52" s="1231"/>
      <c r="BR52" s="1231"/>
      <c r="BS52" s="1231"/>
      <c r="BT52" s="1231"/>
      <c r="BU52" s="1231"/>
      <c r="BV52" s="1231"/>
      <c r="BW52" s="1231"/>
      <c r="BX52" s="1231"/>
      <c r="BY52" s="1231"/>
      <c r="BZ52" s="1231"/>
      <c r="CA52" s="1231"/>
      <c r="CB52" s="1231"/>
      <c r="CC52" s="1231"/>
      <c r="CD52" s="1231"/>
      <c r="CE52" s="1231"/>
      <c r="CF52" s="1231"/>
      <c r="CG52" s="1231"/>
      <c r="CH52" s="1231"/>
      <c r="CI52" s="1231"/>
      <c r="CJ52" s="1231"/>
      <c r="CK52" s="1231"/>
      <c r="CL52" s="1231"/>
      <c r="CM52" s="1231"/>
      <c r="CN52" s="1231"/>
      <c r="CO52" s="1231"/>
      <c r="CP52" s="1231"/>
      <c r="CQ52" s="1231"/>
      <c r="CR52" s="1231"/>
      <c r="CS52" s="1231"/>
      <c r="CT52" s="1231"/>
      <c r="CU52" s="1231"/>
      <c r="CV52" s="1231"/>
      <c r="CW52" s="1231"/>
      <c r="CX52" s="1231"/>
      <c r="CY52" s="1231"/>
      <c r="CZ52" s="1231"/>
      <c r="DA52" s="1231"/>
      <c r="DB52" s="1231"/>
      <c r="DC52" s="1231"/>
    </row>
    <row r="53" spans="1:109" x14ac:dyDescent="0.15">
      <c r="A53" s="1209"/>
      <c r="B53" s="255"/>
      <c r="G53" s="1227"/>
      <c r="H53" s="1227"/>
      <c r="I53" s="1220"/>
      <c r="J53" s="1220"/>
      <c r="K53" s="1229"/>
      <c r="L53" s="1229"/>
      <c r="M53" s="1229"/>
      <c r="N53" s="1229"/>
      <c r="AM53" s="1219"/>
      <c r="AN53" s="1230"/>
      <c r="AO53" s="1230"/>
      <c r="AP53" s="1230"/>
      <c r="AQ53" s="1230"/>
      <c r="AR53" s="1230"/>
      <c r="AS53" s="1230"/>
      <c r="AT53" s="1230"/>
      <c r="AU53" s="1230"/>
      <c r="AV53" s="1230"/>
      <c r="AW53" s="1230"/>
      <c r="AX53" s="1230"/>
      <c r="AY53" s="1230"/>
      <c r="AZ53" s="1230"/>
      <c r="BA53" s="1230"/>
      <c r="BB53" s="1230" t="s">
        <v>612</v>
      </c>
      <c r="BC53" s="1230"/>
      <c r="BD53" s="1230"/>
      <c r="BE53" s="1230"/>
      <c r="BF53" s="1230"/>
      <c r="BG53" s="1230"/>
      <c r="BH53" s="1230"/>
      <c r="BI53" s="1230"/>
      <c r="BJ53" s="1230"/>
      <c r="BK53" s="1230"/>
      <c r="BL53" s="1230"/>
      <c r="BM53" s="1230"/>
      <c r="BN53" s="1230"/>
      <c r="BO53" s="1230"/>
      <c r="BP53" s="1231">
        <v>61.1</v>
      </c>
      <c r="BQ53" s="1231"/>
      <c r="BR53" s="1231"/>
      <c r="BS53" s="1231"/>
      <c r="BT53" s="1231"/>
      <c r="BU53" s="1231"/>
      <c r="BV53" s="1231"/>
      <c r="BW53" s="1231"/>
      <c r="BX53" s="1231">
        <v>61.3</v>
      </c>
      <c r="BY53" s="1231"/>
      <c r="BZ53" s="1231"/>
      <c r="CA53" s="1231"/>
      <c r="CB53" s="1231"/>
      <c r="CC53" s="1231"/>
      <c r="CD53" s="1231"/>
      <c r="CE53" s="1231"/>
      <c r="CF53" s="1231">
        <v>62.1</v>
      </c>
      <c r="CG53" s="1231"/>
      <c r="CH53" s="1231"/>
      <c r="CI53" s="1231"/>
      <c r="CJ53" s="1231"/>
      <c r="CK53" s="1231"/>
      <c r="CL53" s="1231"/>
      <c r="CM53" s="1231"/>
      <c r="CN53" s="1231">
        <v>62.4</v>
      </c>
      <c r="CO53" s="1231"/>
      <c r="CP53" s="1231"/>
      <c r="CQ53" s="1231"/>
      <c r="CR53" s="1231"/>
      <c r="CS53" s="1231"/>
      <c r="CT53" s="1231"/>
      <c r="CU53" s="1231"/>
      <c r="CV53" s="1231">
        <v>63.8</v>
      </c>
      <c r="CW53" s="1231"/>
      <c r="CX53" s="1231"/>
      <c r="CY53" s="1231"/>
      <c r="CZ53" s="1231"/>
      <c r="DA53" s="1231"/>
      <c r="DB53" s="1231"/>
      <c r="DC53" s="1231"/>
    </row>
    <row r="54" spans="1:109" x14ac:dyDescent="0.15">
      <c r="A54" s="1209"/>
      <c r="B54" s="255"/>
      <c r="G54" s="1227"/>
      <c r="H54" s="1227"/>
      <c r="I54" s="1220"/>
      <c r="J54" s="1220"/>
      <c r="K54" s="1229"/>
      <c r="L54" s="1229"/>
      <c r="M54" s="1229"/>
      <c r="N54" s="1229"/>
      <c r="AM54" s="1219"/>
      <c r="AN54" s="1230"/>
      <c r="AO54" s="1230"/>
      <c r="AP54" s="1230"/>
      <c r="AQ54" s="1230"/>
      <c r="AR54" s="1230"/>
      <c r="AS54" s="1230"/>
      <c r="AT54" s="1230"/>
      <c r="AU54" s="1230"/>
      <c r="AV54" s="1230"/>
      <c r="AW54" s="1230"/>
      <c r="AX54" s="1230"/>
      <c r="AY54" s="1230"/>
      <c r="AZ54" s="1230"/>
      <c r="BA54" s="1230"/>
      <c r="BB54" s="1230"/>
      <c r="BC54" s="1230"/>
      <c r="BD54" s="1230"/>
      <c r="BE54" s="1230"/>
      <c r="BF54" s="1230"/>
      <c r="BG54" s="1230"/>
      <c r="BH54" s="1230"/>
      <c r="BI54" s="1230"/>
      <c r="BJ54" s="1230"/>
      <c r="BK54" s="1230"/>
      <c r="BL54" s="1230"/>
      <c r="BM54" s="1230"/>
      <c r="BN54" s="1230"/>
      <c r="BO54" s="1230"/>
      <c r="BP54" s="1231"/>
      <c r="BQ54" s="1231"/>
      <c r="BR54" s="1231"/>
      <c r="BS54" s="1231"/>
      <c r="BT54" s="1231"/>
      <c r="BU54" s="1231"/>
      <c r="BV54" s="1231"/>
      <c r="BW54" s="1231"/>
      <c r="BX54" s="1231"/>
      <c r="BY54" s="1231"/>
      <c r="BZ54" s="1231"/>
      <c r="CA54" s="1231"/>
      <c r="CB54" s="1231"/>
      <c r="CC54" s="1231"/>
      <c r="CD54" s="1231"/>
      <c r="CE54" s="1231"/>
      <c r="CF54" s="1231"/>
      <c r="CG54" s="1231"/>
      <c r="CH54" s="1231"/>
      <c r="CI54" s="1231"/>
      <c r="CJ54" s="1231"/>
      <c r="CK54" s="1231"/>
      <c r="CL54" s="1231"/>
      <c r="CM54" s="1231"/>
      <c r="CN54" s="1231"/>
      <c r="CO54" s="1231"/>
      <c r="CP54" s="1231"/>
      <c r="CQ54" s="1231"/>
      <c r="CR54" s="1231"/>
      <c r="CS54" s="1231"/>
      <c r="CT54" s="1231"/>
      <c r="CU54" s="1231"/>
      <c r="CV54" s="1231"/>
      <c r="CW54" s="1231"/>
      <c r="CX54" s="1231"/>
      <c r="CY54" s="1231"/>
      <c r="CZ54" s="1231"/>
      <c r="DA54" s="1231"/>
      <c r="DB54" s="1231"/>
      <c r="DC54" s="1231"/>
    </row>
    <row r="55" spans="1:109" x14ac:dyDescent="0.15">
      <c r="A55" s="1209"/>
      <c r="B55" s="255"/>
      <c r="G55" s="1220"/>
      <c r="H55" s="1220"/>
      <c r="I55" s="1220"/>
      <c r="J55" s="1220"/>
      <c r="K55" s="1229"/>
      <c r="L55" s="1229"/>
      <c r="M55" s="1229"/>
      <c r="N55" s="1229"/>
      <c r="AN55" s="1226" t="s">
        <v>613</v>
      </c>
      <c r="AO55" s="1226"/>
      <c r="AP55" s="1226"/>
      <c r="AQ55" s="1226"/>
      <c r="AR55" s="1226"/>
      <c r="AS55" s="1226"/>
      <c r="AT55" s="1226"/>
      <c r="AU55" s="1226"/>
      <c r="AV55" s="1226"/>
      <c r="AW55" s="1226"/>
      <c r="AX55" s="1226"/>
      <c r="AY55" s="1226"/>
      <c r="AZ55" s="1226"/>
      <c r="BA55" s="1226"/>
      <c r="BB55" s="1230" t="s">
        <v>611</v>
      </c>
      <c r="BC55" s="1230"/>
      <c r="BD55" s="1230"/>
      <c r="BE55" s="1230"/>
      <c r="BF55" s="1230"/>
      <c r="BG55" s="1230"/>
      <c r="BH55" s="1230"/>
      <c r="BI55" s="1230"/>
      <c r="BJ55" s="1230"/>
      <c r="BK55" s="1230"/>
      <c r="BL55" s="1230"/>
      <c r="BM55" s="1230"/>
      <c r="BN55" s="1230"/>
      <c r="BO55" s="1230"/>
      <c r="BP55" s="1231">
        <v>48</v>
      </c>
      <c r="BQ55" s="1231"/>
      <c r="BR55" s="1231"/>
      <c r="BS55" s="1231"/>
      <c r="BT55" s="1231"/>
      <c r="BU55" s="1231"/>
      <c r="BV55" s="1231"/>
      <c r="BW55" s="1231"/>
      <c r="BX55" s="1231">
        <v>49.1</v>
      </c>
      <c r="BY55" s="1231"/>
      <c r="BZ55" s="1231"/>
      <c r="CA55" s="1231"/>
      <c r="CB55" s="1231"/>
      <c r="CC55" s="1231"/>
      <c r="CD55" s="1231"/>
      <c r="CE55" s="1231"/>
      <c r="CF55" s="1231">
        <v>41.5</v>
      </c>
      <c r="CG55" s="1231"/>
      <c r="CH55" s="1231"/>
      <c r="CI55" s="1231"/>
      <c r="CJ55" s="1231"/>
      <c r="CK55" s="1231"/>
      <c r="CL55" s="1231"/>
      <c r="CM55" s="1231"/>
      <c r="CN55" s="1231">
        <v>25.2</v>
      </c>
      <c r="CO55" s="1231"/>
      <c r="CP55" s="1231"/>
      <c r="CQ55" s="1231"/>
      <c r="CR55" s="1231"/>
      <c r="CS55" s="1231"/>
      <c r="CT55" s="1231"/>
      <c r="CU55" s="1231"/>
      <c r="CV55" s="1231">
        <v>15.7</v>
      </c>
      <c r="CW55" s="1231"/>
      <c r="CX55" s="1231"/>
      <c r="CY55" s="1231"/>
      <c r="CZ55" s="1231"/>
      <c r="DA55" s="1231"/>
      <c r="DB55" s="1231"/>
      <c r="DC55" s="1231"/>
    </row>
    <row r="56" spans="1:109" x14ac:dyDescent="0.15">
      <c r="A56" s="1209"/>
      <c r="B56" s="255"/>
      <c r="G56" s="1220"/>
      <c r="H56" s="1220"/>
      <c r="I56" s="1220"/>
      <c r="J56" s="1220"/>
      <c r="K56" s="1229"/>
      <c r="L56" s="1229"/>
      <c r="M56" s="1229"/>
      <c r="N56" s="1229"/>
      <c r="AN56" s="1226"/>
      <c r="AO56" s="1226"/>
      <c r="AP56" s="1226"/>
      <c r="AQ56" s="1226"/>
      <c r="AR56" s="1226"/>
      <c r="AS56" s="1226"/>
      <c r="AT56" s="1226"/>
      <c r="AU56" s="1226"/>
      <c r="AV56" s="1226"/>
      <c r="AW56" s="1226"/>
      <c r="AX56" s="1226"/>
      <c r="AY56" s="1226"/>
      <c r="AZ56" s="1226"/>
      <c r="BA56" s="1226"/>
      <c r="BB56" s="1230"/>
      <c r="BC56" s="1230"/>
      <c r="BD56" s="1230"/>
      <c r="BE56" s="1230"/>
      <c r="BF56" s="1230"/>
      <c r="BG56" s="1230"/>
      <c r="BH56" s="1230"/>
      <c r="BI56" s="1230"/>
      <c r="BJ56" s="1230"/>
      <c r="BK56" s="1230"/>
      <c r="BL56" s="1230"/>
      <c r="BM56" s="1230"/>
      <c r="BN56" s="1230"/>
      <c r="BO56" s="1230"/>
      <c r="BP56" s="1231"/>
      <c r="BQ56" s="1231"/>
      <c r="BR56" s="1231"/>
      <c r="BS56" s="1231"/>
      <c r="BT56" s="1231"/>
      <c r="BU56" s="1231"/>
      <c r="BV56" s="1231"/>
      <c r="BW56" s="1231"/>
      <c r="BX56" s="1231"/>
      <c r="BY56" s="1231"/>
      <c r="BZ56" s="1231"/>
      <c r="CA56" s="1231"/>
      <c r="CB56" s="1231"/>
      <c r="CC56" s="1231"/>
      <c r="CD56" s="1231"/>
      <c r="CE56" s="1231"/>
      <c r="CF56" s="1231"/>
      <c r="CG56" s="1231"/>
      <c r="CH56" s="1231"/>
      <c r="CI56" s="1231"/>
      <c r="CJ56" s="1231"/>
      <c r="CK56" s="1231"/>
      <c r="CL56" s="1231"/>
      <c r="CM56" s="1231"/>
      <c r="CN56" s="1231"/>
      <c r="CO56" s="1231"/>
      <c r="CP56" s="1231"/>
      <c r="CQ56" s="1231"/>
      <c r="CR56" s="1231"/>
      <c r="CS56" s="1231"/>
      <c r="CT56" s="1231"/>
      <c r="CU56" s="1231"/>
      <c r="CV56" s="1231"/>
      <c r="CW56" s="1231"/>
      <c r="CX56" s="1231"/>
      <c r="CY56" s="1231"/>
      <c r="CZ56" s="1231"/>
      <c r="DA56" s="1231"/>
      <c r="DB56" s="1231"/>
      <c r="DC56" s="1231"/>
    </row>
    <row r="57" spans="1:109" s="1209" customFormat="1" x14ac:dyDescent="0.15">
      <c r="B57" s="1232"/>
      <c r="G57" s="1220"/>
      <c r="H57" s="1220"/>
      <c r="I57" s="1233"/>
      <c r="J57" s="1233"/>
      <c r="K57" s="1229"/>
      <c r="L57" s="1229"/>
      <c r="M57" s="1229"/>
      <c r="N57" s="1229"/>
      <c r="AM57" s="251"/>
      <c r="AN57" s="1226"/>
      <c r="AO57" s="1226"/>
      <c r="AP57" s="1226"/>
      <c r="AQ57" s="1226"/>
      <c r="AR57" s="1226"/>
      <c r="AS57" s="1226"/>
      <c r="AT57" s="1226"/>
      <c r="AU57" s="1226"/>
      <c r="AV57" s="1226"/>
      <c r="AW57" s="1226"/>
      <c r="AX57" s="1226"/>
      <c r="AY57" s="1226"/>
      <c r="AZ57" s="1226"/>
      <c r="BA57" s="1226"/>
      <c r="BB57" s="1230" t="s">
        <v>612</v>
      </c>
      <c r="BC57" s="1230"/>
      <c r="BD57" s="1230"/>
      <c r="BE57" s="1230"/>
      <c r="BF57" s="1230"/>
      <c r="BG57" s="1230"/>
      <c r="BH57" s="1230"/>
      <c r="BI57" s="1230"/>
      <c r="BJ57" s="1230"/>
      <c r="BK57" s="1230"/>
      <c r="BL57" s="1230"/>
      <c r="BM57" s="1230"/>
      <c r="BN57" s="1230"/>
      <c r="BO57" s="1230"/>
      <c r="BP57" s="1231">
        <v>60.8</v>
      </c>
      <c r="BQ57" s="1231"/>
      <c r="BR57" s="1231"/>
      <c r="BS57" s="1231"/>
      <c r="BT57" s="1231"/>
      <c r="BU57" s="1231"/>
      <c r="BV57" s="1231"/>
      <c r="BW57" s="1231"/>
      <c r="BX57" s="1231">
        <v>61</v>
      </c>
      <c r="BY57" s="1231"/>
      <c r="BZ57" s="1231"/>
      <c r="CA57" s="1231"/>
      <c r="CB57" s="1231"/>
      <c r="CC57" s="1231"/>
      <c r="CD57" s="1231"/>
      <c r="CE57" s="1231"/>
      <c r="CF57" s="1231">
        <v>61.7</v>
      </c>
      <c r="CG57" s="1231"/>
      <c r="CH57" s="1231"/>
      <c r="CI57" s="1231"/>
      <c r="CJ57" s="1231"/>
      <c r="CK57" s="1231"/>
      <c r="CL57" s="1231"/>
      <c r="CM57" s="1231"/>
      <c r="CN57" s="1231">
        <v>62.5</v>
      </c>
      <c r="CO57" s="1231"/>
      <c r="CP57" s="1231"/>
      <c r="CQ57" s="1231"/>
      <c r="CR57" s="1231"/>
      <c r="CS57" s="1231"/>
      <c r="CT57" s="1231"/>
      <c r="CU57" s="1231"/>
      <c r="CV57" s="1231">
        <v>65</v>
      </c>
      <c r="CW57" s="1231"/>
      <c r="CX57" s="1231"/>
      <c r="CY57" s="1231"/>
      <c r="CZ57" s="1231"/>
      <c r="DA57" s="1231"/>
      <c r="DB57" s="1231"/>
      <c r="DC57" s="1231"/>
      <c r="DD57" s="1234"/>
      <c r="DE57" s="1232"/>
    </row>
    <row r="58" spans="1:109" s="1209" customFormat="1" x14ac:dyDescent="0.15">
      <c r="A58" s="251"/>
      <c r="B58" s="1232"/>
      <c r="G58" s="1220"/>
      <c r="H58" s="1220"/>
      <c r="I58" s="1233"/>
      <c r="J58" s="1233"/>
      <c r="K58" s="1229"/>
      <c r="L58" s="1229"/>
      <c r="M58" s="1229"/>
      <c r="N58" s="1229"/>
      <c r="AM58" s="251"/>
      <c r="AN58" s="1226"/>
      <c r="AO58" s="1226"/>
      <c r="AP58" s="1226"/>
      <c r="AQ58" s="1226"/>
      <c r="AR58" s="1226"/>
      <c r="AS58" s="1226"/>
      <c r="AT58" s="1226"/>
      <c r="AU58" s="1226"/>
      <c r="AV58" s="1226"/>
      <c r="AW58" s="1226"/>
      <c r="AX58" s="1226"/>
      <c r="AY58" s="1226"/>
      <c r="AZ58" s="1226"/>
      <c r="BA58" s="1226"/>
      <c r="BB58" s="1230"/>
      <c r="BC58" s="1230"/>
      <c r="BD58" s="1230"/>
      <c r="BE58" s="1230"/>
      <c r="BF58" s="1230"/>
      <c r="BG58" s="1230"/>
      <c r="BH58" s="1230"/>
      <c r="BI58" s="1230"/>
      <c r="BJ58" s="1230"/>
      <c r="BK58" s="1230"/>
      <c r="BL58" s="1230"/>
      <c r="BM58" s="1230"/>
      <c r="BN58" s="1230"/>
      <c r="BO58" s="1230"/>
      <c r="BP58" s="1231"/>
      <c r="BQ58" s="1231"/>
      <c r="BR58" s="1231"/>
      <c r="BS58" s="1231"/>
      <c r="BT58" s="1231"/>
      <c r="BU58" s="1231"/>
      <c r="BV58" s="1231"/>
      <c r="BW58" s="1231"/>
      <c r="BX58" s="1231"/>
      <c r="BY58" s="1231"/>
      <c r="BZ58" s="1231"/>
      <c r="CA58" s="1231"/>
      <c r="CB58" s="1231"/>
      <c r="CC58" s="1231"/>
      <c r="CD58" s="1231"/>
      <c r="CE58" s="1231"/>
      <c r="CF58" s="1231"/>
      <c r="CG58" s="1231"/>
      <c r="CH58" s="1231"/>
      <c r="CI58" s="1231"/>
      <c r="CJ58" s="1231"/>
      <c r="CK58" s="1231"/>
      <c r="CL58" s="1231"/>
      <c r="CM58" s="1231"/>
      <c r="CN58" s="1231"/>
      <c r="CO58" s="1231"/>
      <c r="CP58" s="1231"/>
      <c r="CQ58" s="1231"/>
      <c r="CR58" s="1231"/>
      <c r="CS58" s="1231"/>
      <c r="CT58" s="1231"/>
      <c r="CU58" s="1231"/>
      <c r="CV58" s="1231"/>
      <c r="CW58" s="1231"/>
      <c r="CX58" s="1231"/>
      <c r="CY58" s="1231"/>
      <c r="CZ58" s="1231"/>
      <c r="DA58" s="1231"/>
      <c r="DB58" s="1231"/>
      <c r="DC58" s="1231"/>
      <c r="DD58" s="1234"/>
      <c r="DE58" s="1232"/>
    </row>
    <row r="59" spans="1:109" s="1209" customFormat="1" x14ac:dyDescent="0.15">
      <c r="A59" s="251"/>
      <c r="B59" s="1232"/>
      <c r="K59" s="1235"/>
      <c r="L59" s="1235"/>
      <c r="M59" s="1235"/>
      <c r="N59" s="1235"/>
      <c r="AQ59" s="1235"/>
      <c r="AR59" s="1235"/>
      <c r="AS59" s="1235"/>
      <c r="AT59" s="1235"/>
      <c r="BC59" s="1235"/>
      <c r="BD59" s="1235"/>
      <c r="BE59" s="1235"/>
      <c r="BF59" s="1235"/>
      <c r="BO59" s="1235"/>
      <c r="BP59" s="1235"/>
      <c r="BQ59" s="1235"/>
      <c r="BR59" s="1235"/>
      <c r="CA59" s="1235"/>
      <c r="CB59" s="1235"/>
      <c r="CC59" s="1235"/>
      <c r="CD59" s="1235"/>
      <c r="CM59" s="1235"/>
      <c r="CN59" s="1235"/>
      <c r="CO59" s="1235"/>
      <c r="CP59" s="1235"/>
      <c r="CY59" s="1235"/>
      <c r="CZ59" s="1235"/>
      <c r="DA59" s="1235"/>
      <c r="DB59" s="1235"/>
      <c r="DC59" s="1235"/>
      <c r="DD59" s="1234"/>
      <c r="DE59" s="1232"/>
    </row>
    <row r="60" spans="1:109" s="1209" customFormat="1" x14ac:dyDescent="0.15">
      <c r="A60" s="251"/>
      <c r="B60" s="1232"/>
      <c r="K60" s="1235"/>
      <c r="L60" s="1235"/>
      <c r="M60" s="1235"/>
      <c r="N60" s="1235"/>
      <c r="AQ60" s="1235"/>
      <c r="AR60" s="1235"/>
      <c r="AS60" s="1235"/>
      <c r="AT60" s="1235"/>
      <c r="BC60" s="1235"/>
      <c r="BD60" s="1235"/>
      <c r="BE60" s="1235"/>
      <c r="BF60" s="1235"/>
      <c r="BO60" s="1235"/>
      <c r="BP60" s="1235"/>
      <c r="BQ60" s="1235"/>
      <c r="BR60" s="1235"/>
      <c r="CA60" s="1235"/>
      <c r="CB60" s="1235"/>
      <c r="CC60" s="1235"/>
      <c r="CD60" s="1235"/>
      <c r="CM60" s="1235"/>
      <c r="CN60" s="1235"/>
      <c r="CO60" s="1235"/>
      <c r="CP60" s="1235"/>
      <c r="CY60" s="1235"/>
      <c r="CZ60" s="1235"/>
      <c r="DA60" s="1235"/>
      <c r="DB60" s="1235"/>
      <c r="DC60" s="1235"/>
      <c r="DD60" s="1234"/>
      <c r="DE60" s="1232"/>
    </row>
    <row r="61" spans="1:109" s="1209" customFormat="1" x14ac:dyDescent="0.15">
      <c r="A61" s="251"/>
      <c r="B61" s="1236"/>
      <c r="C61" s="1237"/>
      <c r="D61" s="1237"/>
      <c r="E61" s="1237"/>
      <c r="F61" s="1237"/>
      <c r="G61" s="1237"/>
      <c r="H61" s="1237"/>
      <c r="I61" s="1237"/>
      <c r="J61" s="1237"/>
      <c r="K61" s="1237"/>
      <c r="L61" s="1237"/>
      <c r="M61" s="1238"/>
      <c r="N61" s="1238"/>
      <c r="O61" s="1237"/>
      <c r="P61" s="1237"/>
      <c r="Q61" s="1237"/>
      <c r="R61" s="1237"/>
      <c r="S61" s="1237"/>
      <c r="T61" s="1237"/>
      <c r="U61" s="1237"/>
      <c r="V61" s="1237"/>
      <c r="W61" s="1237"/>
      <c r="X61" s="1237"/>
      <c r="Y61" s="1237"/>
      <c r="Z61" s="1237"/>
      <c r="AA61" s="1237"/>
      <c r="AB61" s="1237"/>
      <c r="AC61" s="1237"/>
      <c r="AD61" s="1237"/>
      <c r="AE61" s="1237"/>
      <c r="AF61" s="1237"/>
      <c r="AG61" s="1237"/>
      <c r="AH61" s="1237"/>
      <c r="AI61" s="1237"/>
      <c r="AJ61" s="1237"/>
      <c r="AK61" s="1237"/>
      <c r="AL61" s="1237"/>
      <c r="AM61" s="1237"/>
      <c r="AN61" s="1237"/>
      <c r="AO61" s="1237"/>
      <c r="AP61" s="1237"/>
      <c r="AQ61" s="1237"/>
      <c r="AR61" s="1237"/>
      <c r="AS61" s="1238"/>
      <c r="AT61" s="1238"/>
      <c r="AU61" s="1237"/>
      <c r="AV61" s="1237"/>
      <c r="AW61" s="1237"/>
      <c r="AX61" s="1237"/>
      <c r="AY61" s="1237"/>
      <c r="AZ61" s="1237"/>
      <c r="BA61" s="1237"/>
      <c r="BB61" s="1237"/>
      <c r="BC61" s="1237"/>
      <c r="BD61" s="1237"/>
      <c r="BE61" s="1238"/>
      <c r="BF61" s="1238"/>
      <c r="BG61" s="1237"/>
      <c r="BH61" s="1237"/>
      <c r="BI61" s="1237"/>
      <c r="BJ61" s="1237"/>
      <c r="BK61" s="1237"/>
      <c r="BL61" s="1237"/>
      <c r="BM61" s="1237"/>
      <c r="BN61" s="1237"/>
      <c r="BO61" s="1237"/>
      <c r="BP61" s="1237"/>
      <c r="BQ61" s="1238"/>
      <c r="BR61" s="1238"/>
      <c r="BS61" s="1237"/>
      <c r="BT61" s="1237"/>
      <c r="BU61" s="1237"/>
      <c r="BV61" s="1237"/>
      <c r="BW61" s="1237"/>
      <c r="BX61" s="1237"/>
      <c r="BY61" s="1237"/>
      <c r="BZ61" s="1237"/>
      <c r="CA61" s="1237"/>
      <c r="CB61" s="1237"/>
      <c r="CC61" s="1238"/>
      <c r="CD61" s="1238"/>
      <c r="CE61" s="1237"/>
      <c r="CF61" s="1237"/>
      <c r="CG61" s="1237"/>
      <c r="CH61" s="1237"/>
      <c r="CI61" s="1237"/>
      <c r="CJ61" s="1237"/>
      <c r="CK61" s="1237"/>
      <c r="CL61" s="1237"/>
      <c r="CM61" s="1237"/>
      <c r="CN61" s="1237"/>
      <c r="CO61" s="1238"/>
      <c r="CP61" s="1238"/>
      <c r="CQ61" s="1237"/>
      <c r="CR61" s="1237"/>
      <c r="CS61" s="1237"/>
      <c r="CT61" s="1237"/>
      <c r="CU61" s="1237"/>
      <c r="CV61" s="1237"/>
      <c r="CW61" s="1237"/>
      <c r="CX61" s="1237"/>
      <c r="CY61" s="1237"/>
      <c r="CZ61" s="1237"/>
      <c r="DA61" s="1238"/>
      <c r="DB61" s="1238"/>
      <c r="DC61" s="1238"/>
      <c r="DD61" s="1239"/>
      <c r="DE61" s="1232"/>
    </row>
    <row r="62" spans="1:109" x14ac:dyDescent="0.15">
      <c r="B62" s="1207"/>
      <c r="C62" s="1207"/>
      <c r="D62" s="1207"/>
      <c r="E62" s="1207"/>
      <c r="F62" s="1207"/>
      <c r="G62" s="1207"/>
      <c r="H62" s="1207"/>
      <c r="I62" s="1207"/>
      <c r="J62" s="1207"/>
      <c r="K62" s="1207"/>
      <c r="L62" s="1207"/>
      <c r="M62" s="1207"/>
      <c r="N62" s="1207"/>
      <c r="O62" s="1207"/>
      <c r="P62" s="1207"/>
      <c r="Q62" s="1207"/>
      <c r="R62" s="1207"/>
      <c r="S62" s="1207"/>
      <c r="T62" s="1207"/>
      <c r="U62" s="1207"/>
      <c r="V62" s="1207"/>
      <c r="W62" s="1207"/>
      <c r="X62" s="1207"/>
      <c r="Y62" s="1207"/>
      <c r="Z62" s="1207"/>
      <c r="AA62" s="1207"/>
      <c r="AB62" s="1207"/>
      <c r="AC62" s="1207"/>
      <c r="AD62" s="1207"/>
      <c r="AE62" s="1207"/>
      <c r="AF62" s="1207"/>
      <c r="AG62" s="1207"/>
      <c r="AH62" s="1207"/>
      <c r="AI62" s="1207"/>
      <c r="AJ62" s="1207"/>
      <c r="AK62" s="1207"/>
      <c r="AL62" s="1207"/>
      <c r="AM62" s="1207"/>
      <c r="AN62" s="1207"/>
      <c r="AO62" s="1207"/>
      <c r="AP62" s="1207"/>
      <c r="AQ62" s="1207"/>
      <c r="AR62" s="1207"/>
      <c r="AS62" s="1207"/>
      <c r="AT62" s="1207"/>
      <c r="AU62" s="1207"/>
      <c r="AV62" s="1207"/>
      <c r="AW62" s="1207"/>
      <c r="AX62" s="1207"/>
      <c r="AY62" s="1207"/>
      <c r="AZ62" s="1207"/>
      <c r="BA62" s="1207"/>
      <c r="BB62" s="1207"/>
      <c r="BC62" s="1207"/>
      <c r="BD62" s="1207"/>
      <c r="BE62" s="1207"/>
      <c r="BF62" s="1207"/>
      <c r="BG62" s="1207"/>
      <c r="BH62" s="1207"/>
      <c r="BI62" s="1207"/>
      <c r="BJ62" s="1207"/>
      <c r="BK62" s="1207"/>
      <c r="BL62" s="1207"/>
      <c r="BM62" s="1207"/>
      <c r="BN62" s="1207"/>
      <c r="BO62" s="1207"/>
      <c r="BP62" s="1207"/>
      <c r="BQ62" s="1207"/>
      <c r="BR62" s="1207"/>
      <c r="BS62" s="1207"/>
      <c r="BT62" s="1207"/>
      <c r="BU62" s="1207"/>
      <c r="BV62" s="1207"/>
      <c r="BW62" s="1207"/>
      <c r="BX62" s="1207"/>
      <c r="BY62" s="1207"/>
      <c r="BZ62" s="1207"/>
      <c r="CA62" s="1207"/>
      <c r="CB62" s="1207"/>
      <c r="CC62" s="1207"/>
      <c r="CD62" s="1207"/>
      <c r="CE62" s="1207"/>
      <c r="CF62" s="1207"/>
      <c r="CG62" s="1207"/>
      <c r="CH62" s="1207"/>
      <c r="CI62" s="1207"/>
      <c r="CJ62" s="1207"/>
      <c r="CK62" s="1207"/>
      <c r="CL62" s="1207"/>
      <c r="CM62" s="1207"/>
      <c r="CN62" s="1207"/>
      <c r="CO62" s="1207"/>
      <c r="CP62" s="1207"/>
      <c r="CQ62" s="1207"/>
      <c r="CR62" s="1207"/>
      <c r="CS62" s="1207"/>
      <c r="CT62" s="1207"/>
      <c r="CU62" s="1207"/>
      <c r="CV62" s="1207"/>
      <c r="CW62" s="1207"/>
      <c r="CX62" s="1207"/>
      <c r="CY62" s="1207"/>
      <c r="CZ62" s="1207"/>
      <c r="DA62" s="1207"/>
      <c r="DB62" s="1207"/>
      <c r="DC62" s="1207"/>
      <c r="DD62" s="1207"/>
      <c r="DE62" s="251"/>
    </row>
    <row r="63" spans="1:109" ht="17.25" x14ac:dyDescent="0.15">
      <c r="B63" s="308" t="s">
        <v>614</v>
      </c>
    </row>
    <row r="64" spans="1:109" x14ac:dyDescent="0.15">
      <c r="B64" s="255"/>
      <c r="G64" s="1208"/>
      <c r="I64" s="1240"/>
      <c r="J64" s="1240"/>
      <c r="K64" s="1240"/>
      <c r="L64" s="1240"/>
      <c r="M64" s="1240"/>
      <c r="N64" s="1241"/>
      <c r="AM64" s="1208"/>
      <c r="AN64" s="1208" t="s">
        <v>607</v>
      </c>
      <c r="AP64" s="1209"/>
      <c r="AQ64" s="1209"/>
      <c r="AR64" s="1209"/>
      <c r="AY64" s="1208"/>
      <c r="BA64" s="1209"/>
      <c r="BB64" s="1209"/>
      <c r="BC64" s="1209"/>
      <c r="BK64" s="1208"/>
      <c r="BM64" s="1209"/>
      <c r="BN64" s="1209"/>
      <c r="BO64" s="1209"/>
      <c r="BW64" s="1208"/>
      <c r="BY64" s="1209"/>
      <c r="BZ64" s="1209"/>
      <c r="CA64" s="1209"/>
      <c r="CI64" s="1208"/>
      <c r="CK64" s="1209"/>
      <c r="CL64" s="1209"/>
      <c r="CM64" s="1209"/>
      <c r="CU64" s="1208"/>
      <c r="CW64" s="1209"/>
      <c r="CX64" s="1209"/>
      <c r="CY64" s="1209"/>
    </row>
    <row r="65" spans="2:107" x14ac:dyDescent="0.15">
      <c r="B65" s="255"/>
      <c r="AN65" s="1210" t="s">
        <v>615</v>
      </c>
      <c r="AO65" s="1211"/>
      <c r="AP65" s="1211"/>
      <c r="AQ65" s="1211"/>
      <c r="AR65" s="1211"/>
      <c r="AS65" s="1211"/>
      <c r="AT65" s="1211"/>
      <c r="AU65" s="1211"/>
      <c r="AV65" s="1211"/>
      <c r="AW65" s="1211"/>
      <c r="AX65" s="1211"/>
      <c r="AY65" s="1211"/>
      <c r="AZ65" s="1211"/>
      <c r="BA65" s="1211"/>
      <c r="BB65" s="1211"/>
      <c r="BC65" s="1211"/>
      <c r="BD65" s="1211"/>
      <c r="BE65" s="1211"/>
      <c r="BF65" s="1211"/>
      <c r="BG65" s="1211"/>
      <c r="BH65" s="1211"/>
      <c r="BI65" s="1211"/>
      <c r="BJ65" s="1211"/>
      <c r="BK65" s="1211"/>
      <c r="BL65" s="1211"/>
      <c r="BM65" s="1211"/>
      <c r="BN65" s="1211"/>
      <c r="BO65" s="1211"/>
      <c r="BP65" s="1211"/>
      <c r="BQ65" s="1211"/>
      <c r="BR65" s="1211"/>
      <c r="BS65" s="1211"/>
      <c r="BT65" s="1211"/>
      <c r="BU65" s="1211"/>
      <c r="BV65" s="1211"/>
      <c r="BW65" s="1211"/>
      <c r="BX65" s="1211"/>
      <c r="BY65" s="1211"/>
      <c r="BZ65" s="1211"/>
      <c r="CA65" s="1211"/>
      <c r="CB65" s="1211"/>
      <c r="CC65" s="1211"/>
      <c r="CD65" s="1211"/>
      <c r="CE65" s="1211"/>
      <c r="CF65" s="1211"/>
      <c r="CG65" s="1211"/>
      <c r="CH65" s="1211"/>
      <c r="CI65" s="1211"/>
      <c r="CJ65" s="1211"/>
      <c r="CK65" s="1211"/>
      <c r="CL65" s="1211"/>
      <c r="CM65" s="1211"/>
      <c r="CN65" s="1211"/>
      <c r="CO65" s="1211"/>
      <c r="CP65" s="1211"/>
      <c r="CQ65" s="1211"/>
      <c r="CR65" s="1211"/>
      <c r="CS65" s="1211"/>
      <c r="CT65" s="1211"/>
      <c r="CU65" s="1211"/>
      <c r="CV65" s="1211"/>
      <c r="CW65" s="1211"/>
      <c r="CX65" s="1211"/>
      <c r="CY65" s="1211"/>
      <c r="CZ65" s="1211"/>
      <c r="DA65" s="1211"/>
      <c r="DB65" s="1211"/>
      <c r="DC65" s="1212"/>
    </row>
    <row r="66" spans="2:107" x14ac:dyDescent="0.15">
      <c r="B66" s="255"/>
      <c r="AN66" s="1213"/>
      <c r="AO66" s="1214"/>
      <c r="AP66" s="1214"/>
      <c r="AQ66" s="1214"/>
      <c r="AR66" s="1214"/>
      <c r="AS66" s="1214"/>
      <c r="AT66" s="1214"/>
      <c r="AU66" s="1214"/>
      <c r="AV66" s="1214"/>
      <c r="AW66" s="1214"/>
      <c r="AX66" s="1214"/>
      <c r="AY66" s="1214"/>
      <c r="AZ66" s="1214"/>
      <c r="BA66" s="1214"/>
      <c r="BB66" s="1214"/>
      <c r="BC66" s="1214"/>
      <c r="BD66" s="1214"/>
      <c r="BE66" s="1214"/>
      <c r="BF66" s="1214"/>
      <c r="BG66" s="1214"/>
      <c r="BH66" s="1214"/>
      <c r="BI66" s="1214"/>
      <c r="BJ66" s="1214"/>
      <c r="BK66" s="1214"/>
      <c r="BL66" s="1214"/>
      <c r="BM66" s="1214"/>
      <c r="BN66" s="1214"/>
      <c r="BO66" s="1214"/>
      <c r="BP66" s="1214"/>
      <c r="BQ66" s="1214"/>
      <c r="BR66" s="1214"/>
      <c r="BS66" s="1214"/>
      <c r="BT66" s="1214"/>
      <c r="BU66" s="1214"/>
      <c r="BV66" s="1214"/>
      <c r="BW66" s="1214"/>
      <c r="BX66" s="1214"/>
      <c r="BY66" s="1214"/>
      <c r="BZ66" s="1214"/>
      <c r="CA66" s="1214"/>
      <c r="CB66" s="1214"/>
      <c r="CC66" s="1214"/>
      <c r="CD66" s="1214"/>
      <c r="CE66" s="1214"/>
      <c r="CF66" s="1214"/>
      <c r="CG66" s="1214"/>
      <c r="CH66" s="1214"/>
      <c r="CI66" s="1214"/>
      <c r="CJ66" s="1214"/>
      <c r="CK66" s="1214"/>
      <c r="CL66" s="1214"/>
      <c r="CM66" s="1214"/>
      <c r="CN66" s="1214"/>
      <c r="CO66" s="1214"/>
      <c r="CP66" s="1214"/>
      <c r="CQ66" s="1214"/>
      <c r="CR66" s="1214"/>
      <c r="CS66" s="1214"/>
      <c r="CT66" s="1214"/>
      <c r="CU66" s="1214"/>
      <c r="CV66" s="1214"/>
      <c r="CW66" s="1214"/>
      <c r="CX66" s="1214"/>
      <c r="CY66" s="1214"/>
      <c r="CZ66" s="1214"/>
      <c r="DA66" s="1214"/>
      <c r="DB66" s="1214"/>
      <c r="DC66" s="1215"/>
    </row>
    <row r="67" spans="2:107" x14ac:dyDescent="0.15">
      <c r="B67" s="255"/>
      <c r="AN67" s="1213"/>
      <c r="AO67" s="1214"/>
      <c r="AP67" s="1214"/>
      <c r="AQ67" s="1214"/>
      <c r="AR67" s="1214"/>
      <c r="AS67" s="1214"/>
      <c r="AT67" s="1214"/>
      <c r="AU67" s="1214"/>
      <c r="AV67" s="1214"/>
      <c r="AW67" s="1214"/>
      <c r="AX67" s="1214"/>
      <c r="AY67" s="1214"/>
      <c r="AZ67" s="1214"/>
      <c r="BA67" s="1214"/>
      <c r="BB67" s="1214"/>
      <c r="BC67" s="1214"/>
      <c r="BD67" s="1214"/>
      <c r="BE67" s="1214"/>
      <c r="BF67" s="1214"/>
      <c r="BG67" s="1214"/>
      <c r="BH67" s="1214"/>
      <c r="BI67" s="1214"/>
      <c r="BJ67" s="1214"/>
      <c r="BK67" s="1214"/>
      <c r="BL67" s="1214"/>
      <c r="BM67" s="1214"/>
      <c r="BN67" s="1214"/>
      <c r="BO67" s="1214"/>
      <c r="BP67" s="1214"/>
      <c r="BQ67" s="1214"/>
      <c r="BR67" s="1214"/>
      <c r="BS67" s="1214"/>
      <c r="BT67" s="1214"/>
      <c r="BU67" s="1214"/>
      <c r="BV67" s="1214"/>
      <c r="BW67" s="1214"/>
      <c r="BX67" s="1214"/>
      <c r="BY67" s="1214"/>
      <c r="BZ67" s="1214"/>
      <c r="CA67" s="1214"/>
      <c r="CB67" s="1214"/>
      <c r="CC67" s="1214"/>
      <c r="CD67" s="1214"/>
      <c r="CE67" s="1214"/>
      <c r="CF67" s="1214"/>
      <c r="CG67" s="1214"/>
      <c r="CH67" s="1214"/>
      <c r="CI67" s="1214"/>
      <c r="CJ67" s="1214"/>
      <c r="CK67" s="1214"/>
      <c r="CL67" s="1214"/>
      <c r="CM67" s="1214"/>
      <c r="CN67" s="1214"/>
      <c r="CO67" s="1214"/>
      <c r="CP67" s="1214"/>
      <c r="CQ67" s="1214"/>
      <c r="CR67" s="1214"/>
      <c r="CS67" s="1214"/>
      <c r="CT67" s="1214"/>
      <c r="CU67" s="1214"/>
      <c r="CV67" s="1214"/>
      <c r="CW67" s="1214"/>
      <c r="CX67" s="1214"/>
      <c r="CY67" s="1214"/>
      <c r="CZ67" s="1214"/>
      <c r="DA67" s="1214"/>
      <c r="DB67" s="1214"/>
      <c r="DC67" s="1215"/>
    </row>
    <row r="68" spans="2:107" x14ac:dyDescent="0.15">
      <c r="B68" s="255"/>
      <c r="AN68" s="1213"/>
      <c r="AO68" s="1214"/>
      <c r="AP68" s="1214"/>
      <c r="AQ68" s="1214"/>
      <c r="AR68" s="1214"/>
      <c r="AS68" s="1214"/>
      <c r="AT68" s="1214"/>
      <c r="AU68" s="1214"/>
      <c r="AV68" s="1214"/>
      <c r="AW68" s="1214"/>
      <c r="AX68" s="1214"/>
      <c r="AY68" s="1214"/>
      <c r="AZ68" s="1214"/>
      <c r="BA68" s="1214"/>
      <c r="BB68" s="1214"/>
      <c r="BC68" s="1214"/>
      <c r="BD68" s="1214"/>
      <c r="BE68" s="1214"/>
      <c r="BF68" s="1214"/>
      <c r="BG68" s="1214"/>
      <c r="BH68" s="1214"/>
      <c r="BI68" s="1214"/>
      <c r="BJ68" s="1214"/>
      <c r="BK68" s="1214"/>
      <c r="BL68" s="1214"/>
      <c r="BM68" s="1214"/>
      <c r="BN68" s="1214"/>
      <c r="BO68" s="1214"/>
      <c r="BP68" s="1214"/>
      <c r="BQ68" s="1214"/>
      <c r="BR68" s="1214"/>
      <c r="BS68" s="1214"/>
      <c r="BT68" s="1214"/>
      <c r="BU68" s="1214"/>
      <c r="BV68" s="1214"/>
      <c r="BW68" s="1214"/>
      <c r="BX68" s="1214"/>
      <c r="BY68" s="1214"/>
      <c r="BZ68" s="1214"/>
      <c r="CA68" s="1214"/>
      <c r="CB68" s="1214"/>
      <c r="CC68" s="1214"/>
      <c r="CD68" s="1214"/>
      <c r="CE68" s="1214"/>
      <c r="CF68" s="1214"/>
      <c r="CG68" s="1214"/>
      <c r="CH68" s="1214"/>
      <c r="CI68" s="1214"/>
      <c r="CJ68" s="1214"/>
      <c r="CK68" s="1214"/>
      <c r="CL68" s="1214"/>
      <c r="CM68" s="1214"/>
      <c r="CN68" s="1214"/>
      <c r="CO68" s="1214"/>
      <c r="CP68" s="1214"/>
      <c r="CQ68" s="1214"/>
      <c r="CR68" s="1214"/>
      <c r="CS68" s="1214"/>
      <c r="CT68" s="1214"/>
      <c r="CU68" s="1214"/>
      <c r="CV68" s="1214"/>
      <c r="CW68" s="1214"/>
      <c r="CX68" s="1214"/>
      <c r="CY68" s="1214"/>
      <c r="CZ68" s="1214"/>
      <c r="DA68" s="1214"/>
      <c r="DB68" s="1214"/>
      <c r="DC68" s="1215"/>
    </row>
    <row r="69" spans="2:107" x14ac:dyDescent="0.15">
      <c r="B69" s="255"/>
      <c r="AN69" s="1216"/>
      <c r="AO69" s="1217"/>
      <c r="AP69" s="1217"/>
      <c r="AQ69" s="1217"/>
      <c r="AR69" s="1217"/>
      <c r="AS69" s="1217"/>
      <c r="AT69" s="1217"/>
      <c r="AU69" s="1217"/>
      <c r="AV69" s="1217"/>
      <c r="AW69" s="1217"/>
      <c r="AX69" s="1217"/>
      <c r="AY69" s="1217"/>
      <c r="AZ69" s="1217"/>
      <c r="BA69" s="1217"/>
      <c r="BB69" s="1217"/>
      <c r="BC69" s="1217"/>
      <c r="BD69" s="1217"/>
      <c r="BE69" s="1217"/>
      <c r="BF69" s="1217"/>
      <c r="BG69" s="1217"/>
      <c r="BH69" s="1217"/>
      <c r="BI69" s="1217"/>
      <c r="BJ69" s="1217"/>
      <c r="BK69" s="1217"/>
      <c r="BL69" s="1217"/>
      <c r="BM69" s="1217"/>
      <c r="BN69" s="1217"/>
      <c r="BO69" s="1217"/>
      <c r="BP69" s="1217"/>
      <c r="BQ69" s="1217"/>
      <c r="BR69" s="1217"/>
      <c r="BS69" s="1217"/>
      <c r="BT69" s="1217"/>
      <c r="BU69" s="1217"/>
      <c r="BV69" s="1217"/>
      <c r="BW69" s="1217"/>
      <c r="BX69" s="1217"/>
      <c r="BY69" s="1217"/>
      <c r="BZ69" s="1217"/>
      <c r="CA69" s="1217"/>
      <c r="CB69" s="1217"/>
      <c r="CC69" s="1217"/>
      <c r="CD69" s="1217"/>
      <c r="CE69" s="1217"/>
      <c r="CF69" s="1217"/>
      <c r="CG69" s="1217"/>
      <c r="CH69" s="1217"/>
      <c r="CI69" s="1217"/>
      <c r="CJ69" s="1217"/>
      <c r="CK69" s="1217"/>
      <c r="CL69" s="1217"/>
      <c r="CM69" s="1217"/>
      <c r="CN69" s="1217"/>
      <c r="CO69" s="1217"/>
      <c r="CP69" s="1217"/>
      <c r="CQ69" s="1217"/>
      <c r="CR69" s="1217"/>
      <c r="CS69" s="1217"/>
      <c r="CT69" s="1217"/>
      <c r="CU69" s="1217"/>
      <c r="CV69" s="1217"/>
      <c r="CW69" s="1217"/>
      <c r="CX69" s="1217"/>
      <c r="CY69" s="1217"/>
      <c r="CZ69" s="1217"/>
      <c r="DA69" s="1217"/>
      <c r="DB69" s="1217"/>
      <c r="DC69" s="1218"/>
    </row>
    <row r="70" spans="2:107" x14ac:dyDescent="0.15">
      <c r="B70" s="255"/>
      <c r="H70" s="1242"/>
      <c r="I70" s="1242"/>
      <c r="J70" s="1243"/>
      <c r="K70" s="1243"/>
      <c r="L70" s="1244"/>
      <c r="M70" s="1243"/>
      <c r="N70" s="1244"/>
      <c r="AN70" s="1219"/>
      <c r="AO70" s="1219"/>
      <c r="AP70" s="1219"/>
      <c r="AZ70" s="1219"/>
      <c r="BA70" s="1219"/>
      <c r="BB70" s="1219"/>
      <c r="BL70" s="1219"/>
      <c r="BM70" s="1219"/>
      <c r="BN70" s="1219"/>
      <c r="BX70" s="1219"/>
      <c r="BY70" s="1219"/>
      <c r="BZ70" s="1219"/>
      <c r="CJ70" s="1219"/>
      <c r="CK70" s="1219"/>
      <c r="CL70" s="1219"/>
      <c r="CV70" s="1219"/>
      <c r="CW70" s="1219"/>
      <c r="CX70" s="1219"/>
    </row>
    <row r="71" spans="2:107" x14ac:dyDescent="0.15">
      <c r="B71" s="255"/>
      <c r="G71" s="1245"/>
      <c r="I71" s="1246"/>
      <c r="J71" s="1243"/>
      <c r="K71" s="1243"/>
      <c r="L71" s="1244"/>
      <c r="M71" s="1243"/>
      <c r="N71" s="1244"/>
      <c r="AM71" s="1245"/>
      <c r="AN71" s="251" t="s">
        <v>609</v>
      </c>
    </row>
    <row r="72" spans="2:107" x14ac:dyDescent="0.15">
      <c r="B72" s="255"/>
      <c r="G72" s="1220"/>
      <c r="H72" s="1220"/>
      <c r="I72" s="1220"/>
      <c r="J72" s="1220"/>
      <c r="K72" s="1221"/>
      <c r="L72" s="1221"/>
      <c r="M72" s="1222"/>
      <c r="N72" s="1222"/>
      <c r="AN72" s="1223"/>
      <c r="AO72" s="1224"/>
      <c r="AP72" s="1224"/>
      <c r="AQ72" s="1224"/>
      <c r="AR72" s="1224"/>
      <c r="AS72" s="1224"/>
      <c r="AT72" s="1224"/>
      <c r="AU72" s="1224"/>
      <c r="AV72" s="1224"/>
      <c r="AW72" s="1224"/>
      <c r="AX72" s="1224"/>
      <c r="AY72" s="1224"/>
      <c r="AZ72" s="1224"/>
      <c r="BA72" s="1224"/>
      <c r="BB72" s="1224"/>
      <c r="BC72" s="1224"/>
      <c r="BD72" s="1224"/>
      <c r="BE72" s="1224"/>
      <c r="BF72" s="1224"/>
      <c r="BG72" s="1224"/>
      <c r="BH72" s="1224"/>
      <c r="BI72" s="1224"/>
      <c r="BJ72" s="1224"/>
      <c r="BK72" s="1224"/>
      <c r="BL72" s="1224"/>
      <c r="BM72" s="1224"/>
      <c r="BN72" s="1224"/>
      <c r="BO72" s="1225"/>
      <c r="BP72" s="1226" t="s">
        <v>568</v>
      </c>
      <c r="BQ72" s="1226"/>
      <c r="BR72" s="1226"/>
      <c r="BS72" s="1226"/>
      <c r="BT72" s="1226"/>
      <c r="BU72" s="1226"/>
      <c r="BV72" s="1226"/>
      <c r="BW72" s="1226"/>
      <c r="BX72" s="1226" t="s">
        <v>569</v>
      </c>
      <c r="BY72" s="1226"/>
      <c r="BZ72" s="1226"/>
      <c r="CA72" s="1226"/>
      <c r="CB72" s="1226"/>
      <c r="CC72" s="1226"/>
      <c r="CD72" s="1226"/>
      <c r="CE72" s="1226"/>
      <c r="CF72" s="1226" t="s">
        <v>570</v>
      </c>
      <c r="CG72" s="1226"/>
      <c r="CH72" s="1226"/>
      <c r="CI72" s="1226"/>
      <c r="CJ72" s="1226"/>
      <c r="CK72" s="1226"/>
      <c r="CL72" s="1226"/>
      <c r="CM72" s="1226"/>
      <c r="CN72" s="1226" t="s">
        <v>571</v>
      </c>
      <c r="CO72" s="1226"/>
      <c r="CP72" s="1226"/>
      <c r="CQ72" s="1226"/>
      <c r="CR72" s="1226"/>
      <c r="CS72" s="1226"/>
      <c r="CT72" s="1226"/>
      <c r="CU72" s="1226"/>
      <c r="CV72" s="1226" t="s">
        <v>572</v>
      </c>
      <c r="CW72" s="1226"/>
      <c r="CX72" s="1226"/>
      <c r="CY72" s="1226"/>
      <c r="CZ72" s="1226"/>
      <c r="DA72" s="1226"/>
      <c r="DB72" s="1226"/>
      <c r="DC72" s="1226"/>
    </row>
    <row r="73" spans="2:107" x14ac:dyDescent="0.15">
      <c r="B73" s="255"/>
      <c r="G73" s="1227"/>
      <c r="H73" s="1227"/>
      <c r="I73" s="1227"/>
      <c r="J73" s="1227"/>
      <c r="K73" s="1247"/>
      <c r="L73" s="1247"/>
      <c r="M73" s="1247"/>
      <c r="N73" s="1247"/>
      <c r="AM73" s="1219"/>
      <c r="AN73" s="1230" t="s">
        <v>610</v>
      </c>
      <c r="AO73" s="1230"/>
      <c r="AP73" s="1230"/>
      <c r="AQ73" s="1230"/>
      <c r="AR73" s="1230"/>
      <c r="AS73" s="1230"/>
      <c r="AT73" s="1230"/>
      <c r="AU73" s="1230"/>
      <c r="AV73" s="1230"/>
      <c r="AW73" s="1230"/>
      <c r="AX73" s="1230"/>
      <c r="AY73" s="1230"/>
      <c r="AZ73" s="1230"/>
      <c r="BA73" s="1230"/>
      <c r="BB73" s="1230" t="s">
        <v>611</v>
      </c>
      <c r="BC73" s="1230"/>
      <c r="BD73" s="1230"/>
      <c r="BE73" s="1230"/>
      <c r="BF73" s="1230"/>
      <c r="BG73" s="1230"/>
      <c r="BH73" s="1230"/>
      <c r="BI73" s="1230"/>
      <c r="BJ73" s="1230"/>
      <c r="BK73" s="1230"/>
      <c r="BL73" s="1230"/>
      <c r="BM73" s="1230"/>
      <c r="BN73" s="1230"/>
      <c r="BO73" s="1230"/>
      <c r="BP73" s="1231">
        <v>8.6</v>
      </c>
      <c r="BQ73" s="1231"/>
      <c r="BR73" s="1231"/>
      <c r="BS73" s="1231"/>
      <c r="BT73" s="1231"/>
      <c r="BU73" s="1231"/>
      <c r="BV73" s="1231"/>
      <c r="BW73" s="1231"/>
      <c r="BX73" s="1231">
        <v>26</v>
      </c>
      <c r="BY73" s="1231"/>
      <c r="BZ73" s="1231"/>
      <c r="CA73" s="1231"/>
      <c r="CB73" s="1231"/>
      <c r="CC73" s="1231"/>
      <c r="CD73" s="1231"/>
      <c r="CE73" s="1231"/>
      <c r="CF73" s="1231">
        <v>16.3</v>
      </c>
      <c r="CG73" s="1231"/>
      <c r="CH73" s="1231"/>
      <c r="CI73" s="1231"/>
      <c r="CJ73" s="1231"/>
      <c r="CK73" s="1231"/>
      <c r="CL73" s="1231"/>
      <c r="CM73" s="1231"/>
      <c r="CN73" s="1231">
        <v>9.3000000000000007</v>
      </c>
      <c r="CO73" s="1231"/>
      <c r="CP73" s="1231"/>
      <c r="CQ73" s="1231"/>
      <c r="CR73" s="1231"/>
      <c r="CS73" s="1231"/>
      <c r="CT73" s="1231"/>
      <c r="CU73" s="1231"/>
      <c r="CV73" s="1231">
        <v>8.4</v>
      </c>
      <c r="CW73" s="1231"/>
      <c r="CX73" s="1231"/>
      <c r="CY73" s="1231"/>
      <c r="CZ73" s="1231"/>
      <c r="DA73" s="1231"/>
      <c r="DB73" s="1231"/>
      <c r="DC73" s="1231"/>
    </row>
    <row r="74" spans="2:107" x14ac:dyDescent="0.15">
      <c r="B74" s="255"/>
      <c r="G74" s="1227"/>
      <c r="H74" s="1227"/>
      <c r="I74" s="1227"/>
      <c r="J74" s="1227"/>
      <c r="K74" s="1247"/>
      <c r="L74" s="1247"/>
      <c r="M74" s="1247"/>
      <c r="N74" s="1247"/>
      <c r="AM74" s="1219"/>
      <c r="AN74" s="1230"/>
      <c r="AO74" s="1230"/>
      <c r="AP74" s="1230"/>
      <c r="AQ74" s="1230"/>
      <c r="AR74" s="1230"/>
      <c r="AS74" s="1230"/>
      <c r="AT74" s="1230"/>
      <c r="AU74" s="1230"/>
      <c r="AV74" s="1230"/>
      <c r="AW74" s="1230"/>
      <c r="AX74" s="1230"/>
      <c r="AY74" s="1230"/>
      <c r="AZ74" s="1230"/>
      <c r="BA74" s="1230"/>
      <c r="BB74" s="1230"/>
      <c r="BC74" s="1230"/>
      <c r="BD74" s="1230"/>
      <c r="BE74" s="1230"/>
      <c r="BF74" s="1230"/>
      <c r="BG74" s="1230"/>
      <c r="BH74" s="1230"/>
      <c r="BI74" s="1230"/>
      <c r="BJ74" s="1230"/>
      <c r="BK74" s="1230"/>
      <c r="BL74" s="1230"/>
      <c r="BM74" s="1230"/>
      <c r="BN74" s="1230"/>
      <c r="BO74" s="1230"/>
      <c r="BP74" s="1231"/>
      <c r="BQ74" s="1231"/>
      <c r="BR74" s="1231"/>
      <c r="BS74" s="1231"/>
      <c r="BT74" s="1231"/>
      <c r="BU74" s="1231"/>
      <c r="BV74" s="1231"/>
      <c r="BW74" s="1231"/>
      <c r="BX74" s="1231"/>
      <c r="BY74" s="1231"/>
      <c r="BZ74" s="1231"/>
      <c r="CA74" s="1231"/>
      <c r="CB74" s="1231"/>
      <c r="CC74" s="1231"/>
      <c r="CD74" s="1231"/>
      <c r="CE74" s="1231"/>
      <c r="CF74" s="1231"/>
      <c r="CG74" s="1231"/>
      <c r="CH74" s="1231"/>
      <c r="CI74" s="1231"/>
      <c r="CJ74" s="1231"/>
      <c r="CK74" s="1231"/>
      <c r="CL74" s="1231"/>
      <c r="CM74" s="1231"/>
      <c r="CN74" s="1231"/>
      <c r="CO74" s="1231"/>
      <c r="CP74" s="1231"/>
      <c r="CQ74" s="1231"/>
      <c r="CR74" s="1231"/>
      <c r="CS74" s="1231"/>
      <c r="CT74" s="1231"/>
      <c r="CU74" s="1231"/>
      <c r="CV74" s="1231"/>
      <c r="CW74" s="1231"/>
      <c r="CX74" s="1231"/>
      <c r="CY74" s="1231"/>
      <c r="CZ74" s="1231"/>
      <c r="DA74" s="1231"/>
      <c r="DB74" s="1231"/>
      <c r="DC74" s="1231"/>
    </row>
    <row r="75" spans="2:107" x14ac:dyDescent="0.15">
      <c r="B75" s="255"/>
      <c r="G75" s="1227"/>
      <c r="H75" s="1227"/>
      <c r="I75" s="1220"/>
      <c r="J75" s="1220"/>
      <c r="K75" s="1229"/>
      <c r="L75" s="1229"/>
      <c r="M75" s="1229"/>
      <c r="N75" s="1229"/>
      <c r="AM75" s="1219"/>
      <c r="AN75" s="1230"/>
      <c r="AO75" s="1230"/>
      <c r="AP75" s="1230"/>
      <c r="AQ75" s="1230"/>
      <c r="AR75" s="1230"/>
      <c r="AS75" s="1230"/>
      <c r="AT75" s="1230"/>
      <c r="AU75" s="1230"/>
      <c r="AV75" s="1230"/>
      <c r="AW75" s="1230"/>
      <c r="AX75" s="1230"/>
      <c r="AY75" s="1230"/>
      <c r="AZ75" s="1230"/>
      <c r="BA75" s="1230"/>
      <c r="BB75" s="1230" t="s">
        <v>616</v>
      </c>
      <c r="BC75" s="1230"/>
      <c r="BD75" s="1230"/>
      <c r="BE75" s="1230"/>
      <c r="BF75" s="1230"/>
      <c r="BG75" s="1230"/>
      <c r="BH75" s="1230"/>
      <c r="BI75" s="1230"/>
      <c r="BJ75" s="1230"/>
      <c r="BK75" s="1230"/>
      <c r="BL75" s="1230"/>
      <c r="BM75" s="1230"/>
      <c r="BN75" s="1230"/>
      <c r="BO75" s="1230"/>
      <c r="BP75" s="1231">
        <v>7.6</v>
      </c>
      <c r="BQ75" s="1231"/>
      <c r="BR75" s="1231"/>
      <c r="BS75" s="1231"/>
      <c r="BT75" s="1231"/>
      <c r="BU75" s="1231"/>
      <c r="BV75" s="1231"/>
      <c r="BW75" s="1231"/>
      <c r="BX75" s="1231">
        <v>7.3</v>
      </c>
      <c r="BY75" s="1231"/>
      <c r="BZ75" s="1231"/>
      <c r="CA75" s="1231"/>
      <c r="CB75" s="1231"/>
      <c r="CC75" s="1231"/>
      <c r="CD75" s="1231"/>
      <c r="CE75" s="1231"/>
      <c r="CF75" s="1231">
        <v>6.6</v>
      </c>
      <c r="CG75" s="1231"/>
      <c r="CH75" s="1231"/>
      <c r="CI75" s="1231"/>
      <c r="CJ75" s="1231"/>
      <c r="CK75" s="1231"/>
      <c r="CL75" s="1231"/>
      <c r="CM75" s="1231"/>
      <c r="CN75" s="1231">
        <v>6.1</v>
      </c>
      <c r="CO75" s="1231"/>
      <c r="CP75" s="1231"/>
      <c r="CQ75" s="1231"/>
      <c r="CR75" s="1231"/>
      <c r="CS75" s="1231"/>
      <c r="CT75" s="1231"/>
      <c r="CU75" s="1231"/>
      <c r="CV75" s="1231">
        <v>6</v>
      </c>
      <c r="CW75" s="1231"/>
      <c r="CX75" s="1231"/>
      <c r="CY75" s="1231"/>
      <c r="CZ75" s="1231"/>
      <c r="DA75" s="1231"/>
      <c r="DB75" s="1231"/>
      <c r="DC75" s="1231"/>
    </row>
    <row r="76" spans="2:107" x14ac:dyDescent="0.15">
      <c r="B76" s="255"/>
      <c r="G76" s="1227"/>
      <c r="H76" s="1227"/>
      <c r="I76" s="1220"/>
      <c r="J76" s="1220"/>
      <c r="K76" s="1229"/>
      <c r="L76" s="1229"/>
      <c r="M76" s="1229"/>
      <c r="N76" s="1229"/>
      <c r="AM76" s="1219"/>
      <c r="AN76" s="1230"/>
      <c r="AO76" s="1230"/>
      <c r="AP76" s="1230"/>
      <c r="AQ76" s="1230"/>
      <c r="AR76" s="1230"/>
      <c r="AS76" s="1230"/>
      <c r="AT76" s="1230"/>
      <c r="AU76" s="1230"/>
      <c r="AV76" s="1230"/>
      <c r="AW76" s="1230"/>
      <c r="AX76" s="1230"/>
      <c r="AY76" s="1230"/>
      <c r="AZ76" s="1230"/>
      <c r="BA76" s="1230"/>
      <c r="BB76" s="1230"/>
      <c r="BC76" s="1230"/>
      <c r="BD76" s="1230"/>
      <c r="BE76" s="1230"/>
      <c r="BF76" s="1230"/>
      <c r="BG76" s="1230"/>
      <c r="BH76" s="1230"/>
      <c r="BI76" s="1230"/>
      <c r="BJ76" s="1230"/>
      <c r="BK76" s="1230"/>
      <c r="BL76" s="1230"/>
      <c r="BM76" s="1230"/>
      <c r="BN76" s="1230"/>
      <c r="BO76" s="1230"/>
      <c r="BP76" s="1231"/>
      <c r="BQ76" s="1231"/>
      <c r="BR76" s="1231"/>
      <c r="BS76" s="1231"/>
      <c r="BT76" s="1231"/>
      <c r="BU76" s="1231"/>
      <c r="BV76" s="1231"/>
      <c r="BW76" s="1231"/>
      <c r="BX76" s="1231"/>
      <c r="BY76" s="1231"/>
      <c r="BZ76" s="1231"/>
      <c r="CA76" s="1231"/>
      <c r="CB76" s="1231"/>
      <c r="CC76" s="1231"/>
      <c r="CD76" s="1231"/>
      <c r="CE76" s="1231"/>
      <c r="CF76" s="1231"/>
      <c r="CG76" s="1231"/>
      <c r="CH76" s="1231"/>
      <c r="CI76" s="1231"/>
      <c r="CJ76" s="1231"/>
      <c r="CK76" s="1231"/>
      <c r="CL76" s="1231"/>
      <c r="CM76" s="1231"/>
      <c r="CN76" s="1231"/>
      <c r="CO76" s="1231"/>
      <c r="CP76" s="1231"/>
      <c r="CQ76" s="1231"/>
      <c r="CR76" s="1231"/>
      <c r="CS76" s="1231"/>
      <c r="CT76" s="1231"/>
      <c r="CU76" s="1231"/>
      <c r="CV76" s="1231"/>
      <c r="CW76" s="1231"/>
      <c r="CX76" s="1231"/>
      <c r="CY76" s="1231"/>
      <c r="CZ76" s="1231"/>
      <c r="DA76" s="1231"/>
      <c r="DB76" s="1231"/>
      <c r="DC76" s="1231"/>
    </row>
    <row r="77" spans="2:107" x14ac:dyDescent="0.15">
      <c r="B77" s="255"/>
      <c r="G77" s="1220"/>
      <c r="H77" s="1220"/>
      <c r="I77" s="1220"/>
      <c r="J77" s="1220"/>
      <c r="K77" s="1247"/>
      <c r="L77" s="1247"/>
      <c r="M77" s="1247"/>
      <c r="N77" s="1247"/>
      <c r="AN77" s="1226" t="s">
        <v>613</v>
      </c>
      <c r="AO77" s="1226"/>
      <c r="AP77" s="1226"/>
      <c r="AQ77" s="1226"/>
      <c r="AR77" s="1226"/>
      <c r="AS77" s="1226"/>
      <c r="AT77" s="1226"/>
      <c r="AU77" s="1226"/>
      <c r="AV77" s="1226"/>
      <c r="AW77" s="1226"/>
      <c r="AX77" s="1226"/>
      <c r="AY77" s="1226"/>
      <c r="AZ77" s="1226"/>
      <c r="BA77" s="1226"/>
      <c r="BB77" s="1230" t="s">
        <v>611</v>
      </c>
      <c r="BC77" s="1230"/>
      <c r="BD77" s="1230"/>
      <c r="BE77" s="1230"/>
      <c r="BF77" s="1230"/>
      <c r="BG77" s="1230"/>
      <c r="BH77" s="1230"/>
      <c r="BI77" s="1230"/>
      <c r="BJ77" s="1230"/>
      <c r="BK77" s="1230"/>
      <c r="BL77" s="1230"/>
      <c r="BM77" s="1230"/>
      <c r="BN77" s="1230"/>
      <c r="BO77" s="1230"/>
      <c r="BP77" s="1231">
        <v>48</v>
      </c>
      <c r="BQ77" s="1231"/>
      <c r="BR77" s="1231"/>
      <c r="BS77" s="1231"/>
      <c r="BT77" s="1231"/>
      <c r="BU77" s="1231"/>
      <c r="BV77" s="1231"/>
      <c r="BW77" s="1231"/>
      <c r="BX77" s="1231">
        <v>49.1</v>
      </c>
      <c r="BY77" s="1231"/>
      <c r="BZ77" s="1231"/>
      <c r="CA77" s="1231"/>
      <c r="CB77" s="1231"/>
      <c r="CC77" s="1231"/>
      <c r="CD77" s="1231"/>
      <c r="CE77" s="1231"/>
      <c r="CF77" s="1231">
        <v>41.5</v>
      </c>
      <c r="CG77" s="1231"/>
      <c r="CH77" s="1231"/>
      <c r="CI77" s="1231"/>
      <c r="CJ77" s="1231"/>
      <c r="CK77" s="1231"/>
      <c r="CL77" s="1231"/>
      <c r="CM77" s="1231"/>
      <c r="CN77" s="1231">
        <v>25.2</v>
      </c>
      <c r="CO77" s="1231"/>
      <c r="CP77" s="1231"/>
      <c r="CQ77" s="1231"/>
      <c r="CR77" s="1231"/>
      <c r="CS77" s="1231"/>
      <c r="CT77" s="1231"/>
      <c r="CU77" s="1231"/>
      <c r="CV77" s="1231">
        <v>15.7</v>
      </c>
      <c r="CW77" s="1231"/>
      <c r="CX77" s="1231"/>
      <c r="CY77" s="1231"/>
      <c r="CZ77" s="1231"/>
      <c r="DA77" s="1231"/>
      <c r="DB77" s="1231"/>
      <c r="DC77" s="1231"/>
    </row>
    <row r="78" spans="2:107" x14ac:dyDescent="0.15">
      <c r="B78" s="255"/>
      <c r="G78" s="1220"/>
      <c r="H78" s="1220"/>
      <c r="I78" s="1220"/>
      <c r="J78" s="1220"/>
      <c r="K78" s="1247"/>
      <c r="L78" s="1247"/>
      <c r="M78" s="1247"/>
      <c r="N78" s="1247"/>
      <c r="AN78" s="1226"/>
      <c r="AO78" s="1226"/>
      <c r="AP78" s="1226"/>
      <c r="AQ78" s="1226"/>
      <c r="AR78" s="1226"/>
      <c r="AS78" s="1226"/>
      <c r="AT78" s="1226"/>
      <c r="AU78" s="1226"/>
      <c r="AV78" s="1226"/>
      <c r="AW78" s="1226"/>
      <c r="AX78" s="1226"/>
      <c r="AY78" s="1226"/>
      <c r="AZ78" s="1226"/>
      <c r="BA78" s="1226"/>
      <c r="BB78" s="1230"/>
      <c r="BC78" s="1230"/>
      <c r="BD78" s="1230"/>
      <c r="BE78" s="1230"/>
      <c r="BF78" s="1230"/>
      <c r="BG78" s="1230"/>
      <c r="BH78" s="1230"/>
      <c r="BI78" s="1230"/>
      <c r="BJ78" s="1230"/>
      <c r="BK78" s="1230"/>
      <c r="BL78" s="1230"/>
      <c r="BM78" s="1230"/>
      <c r="BN78" s="1230"/>
      <c r="BO78" s="1230"/>
      <c r="BP78" s="1231"/>
      <c r="BQ78" s="1231"/>
      <c r="BR78" s="1231"/>
      <c r="BS78" s="1231"/>
      <c r="BT78" s="1231"/>
      <c r="BU78" s="1231"/>
      <c r="BV78" s="1231"/>
      <c r="BW78" s="1231"/>
      <c r="BX78" s="1231"/>
      <c r="BY78" s="1231"/>
      <c r="BZ78" s="1231"/>
      <c r="CA78" s="1231"/>
      <c r="CB78" s="1231"/>
      <c r="CC78" s="1231"/>
      <c r="CD78" s="1231"/>
      <c r="CE78" s="1231"/>
      <c r="CF78" s="1231"/>
      <c r="CG78" s="1231"/>
      <c r="CH78" s="1231"/>
      <c r="CI78" s="1231"/>
      <c r="CJ78" s="1231"/>
      <c r="CK78" s="1231"/>
      <c r="CL78" s="1231"/>
      <c r="CM78" s="1231"/>
      <c r="CN78" s="1231"/>
      <c r="CO78" s="1231"/>
      <c r="CP78" s="1231"/>
      <c r="CQ78" s="1231"/>
      <c r="CR78" s="1231"/>
      <c r="CS78" s="1231"/>
      <c r="CT78" s="1231"/>
      <c r="CU78" s="1231"/>
      <c r="CV78" s="1231"/>
      <c r="CW78" s="1231"/>
      <c r="CX78" s="1231"/>
      <c r="CY78" s="1231"/>
      <c r="CZ78" s="1231"/>
      <c r="DA78" s="1231"/>
      <c r="DB78" s="1231"/>
      <c r="DC78" s="1231"/>
    </row>
    <row r="79" spans="2:107" x14ac:dyDescent="0.15">
      <c r="B79" s="255"/>
      <c r="G79" s="1220"/>
      <c r="H79" s="1220"/>
      <c r="I79" s="1233"/>
      <c r="J79" s="1233"/>
      <c r="K79" s="1248"/>
      <c r="L79" s="1248"/>
      <c r="M79" s="1248"/>
      <c r="N79" s="1248"/>
      <c r="AN79" s="1226"/>
      <c r="AO79" s="1226"/>
      <c r="AP79" s="1226"/>
      <c r="AQ79" s="1226"/>
      <c r="AR79" s="1226"/>
      <c r="AS79" s="1226"/>
      <c r="AT79" s="1226"/>
      <c r="AU79" s="1226"/>
      <c r="AV79" s="1226"/>
      <c r="AW79" s="1226"/>
      <c r="AX79" s="1226"/>
      <c r="AY79" s="1226"/>
      <c r="AZ79" s="1226"/>
      <c r="BA79" s="1226"/>
      <c r="BB79" s="1230" t="s">
        <v>616</v>
      </c>
      <c r="BC79" s="1230"/>
      <c r="BD79" s="1230"/>
      <c r="BE79" s="1230"/>
      <c r="BF79" s="1230"/>
      <c r="BG79" s="1230"/>
      <c r="BH79" s="1230"/>
      <c r="BI79" s="1230"/>
      <c r="BJ79" s="1230"/>
      <c r="BK79" s="1230"/>
      <c r="BL79" s="1230"/>
      <c r="BM79" s="1230"/>
      <c r="BN79" s="1230"/>
      <c r="BO79" s="1230"/>
      <c r="BP79" s="1231">
        <v>9.6</v>
      </c>
      <c r="BQ79" s="1231"/>
      <c r="BR79" s="1231"/>
      <c r="BS79" s="1231"/>
      <c r="BT79" s="1231"/>
      <c r="BU79" s="1231"/>
      <c r="BV79" s="1231"/>
      <c r="BW79" s="1231"/>
      <c r="BX79" s="1231">
        <v>9.5</v>
      </c>
      <c r="BY79" s="1231"/>
      <c r="BZ79" s="1231"/>
      <c r="CA79" s="1231"/>
      <c r="CB79" s="1231"/>
      <c r="CC79" s="1231"/>
      <c r="CD79" s="1231"/>
      <c r="CE79" s="1231"/>
      <c r="CF79" s="1231">
        <v>9.1999999999999993</v>
      </c>
      <c r="CG79" s="1231"/>
      <c r="CH79" s="1231"/>
      <c r="CI79" s="1231"/>
      <c r="CJ79" s="1231"/>
      <c r="CK79" s="1231"/>
      <c r="CL79" s="1231"/>
      <c r="CM79" s="1231"/>
      <c r="CN79" s="1231">
        <v>8.9</v>
      </c>
      <c r="CO79" s="1231"/>
      <c r="CP79" s="1231"/>
      <c r="CQ79" s="1231"/>
      <c r="CR79" s="1231"/>
      <c r="CS79" s="1231"/>
      <c r="CT79" s="1231"/>
      <c r="CU79" s="1231"/>
      <c r="CV79" s="1231">
        <v>8.9</v>
      </c>
      <c r="CW79" s="1231"/>
      <c r="CX79" s="1231"/>
      <c r="CY79" s="1231"/>
      <c r="CZ79" s="1231"/>
      <c r="DA79" s="1231"/>
      <c r="DB79" s="1231"/>
      <c r="DC79" s="1231"/>
    </row>
    <row r="80" spans="2:107" x14ac:dyDescent="0.15">
      <c r="B80" s="255"/>
      <c r="G80" s="1220"/>
      <c r="H80" s="1220"/>
      <c r="I80" s="1233"/>
      <c r="J80" s="1233"/>
      <c r="K80" s="1248"/>
      <c r="L80" s="1248"/>
      <c r="M80" s="1248"/>
      <c r="N80" s="1248"/>
      <c r="AN80" s="1226"/>
      <c r="AO80" s="1226"/>
      <c r="AP80" s="1226"/>
      <c r="AQ80" s="1226"/>
      <c r="AR80" s="1226"/>
      <c r="AS80" s="1226"/>
      <c r="AT80" s="1226"/>
      <c r="AU80" s="1226"/>
      <c r="AV80" s="1226"/>
      <c r="AW80" s="1226"/>
      <c r="AX80" s="1226"/>
      <c r="AY80" s="1226"/>
      <c r="AZ80" s="1226"/>
      <c r="BA80" s="1226"/>
      <c r="BB80" s="1230"/>
      <c r="BC80" s="1230"/>
      <c r="BD80" s="1230"/>
      <c r="BE80" s="1230"/>
      <c r="BF80" s="1230"/>
      <c r="BG80" s="1230"/>
      <c r="BH80" s="1230"/>
      <c r="BI80" s="1230"/>
      <c r="BJ80" s="1230"/>
      <c r="BK80" s="1230"/>
      <c r="BL80" s="1230"/>
      <c r="BM80" s="1230"/>
      <c r="BN80" s="1230"/>
      <c r="BO80" s="1230"/>
      <c r="BP80" s="1231"/>
      <c r="BQ80" s="1231"/>
      <c r="BR80" s="1231"/>
      <c r="BS80" s="1231"/>
      <c r="BT80" s="1231"/>
      <c r="BU80" s="1231"/>
      <c r="BV80" s="1231"/>
      <c r="BW80" s="1231"/>
      <c r="BX80" s="1231"/>
      <c r="BY80" s="1231"/>
      <c r="BZ80" s="1231"/>
      <c r="CA80" s="1231"/>
      <c r="CB80" s="1231"/>
      <c r="CC80" s="1231"/>
      <c r="CD80" s="1231"/>
      <c r="CE80" s="1231"/>
      <c r="CF80" s="1231"/>
      <c r="CG80" s="1231"/>
      <c r="CH80" s="1231"/>
      <c r="CI80" s="1231"/>
      <c r="CJ80" s="1231"/>
      <c r="CK80" s="1231"/>
      <c r="CL80" s="1231"/>
      <c r="CM80" s="1231"/>
      <c r="CN80" s="1231"/>
      <c r="CO80" s="1231"/>
      <c r="CP80" s="1231"/>
      <c r="CQ80" s="1231"/>
      <c r="CR80" s="1231"/>
      <c r="CS80" s="1231"/>
      <c r="CT80" s="1231"/>
      <c r="CU80" s="1231"/>
      <c r="CV80" s="1231"/>
      <c r="CW80" s="1231"/>
      <c r="CX80" s="1231"/>
      <c r="CY80" s="1231"/>
      <c r="CZ80" s="1231"/>
      <c r="DA80" s="1231"/>
      <c r="DB80" s="1231"/>
      <c r="DC80" s="1231"/>
    </row>
    <row r="81" spans="2:109" x14ac:dyDescent="0.15">
      <c r="B81" s="255"/>
    </row>
    <row r="82" spans="2:109" ht="17.25" x14ac:dyDescent="0.15">
      <c r="B82" s="255"/>
      <c r="K82" s="1249"/>
      <c r="L82" s="1249"/>
      <c r="M82" s="1249"/>
      <c r="N82" s="1249"/>
      <c r="AQ82" s="1249"/>
      <c r="AR82" s="1249"/>
      <c r="AS82" s="1249"/>
      <c r="AT82" s="1249"/>
      <c r="BC82" s="1249"/>
      <c r="BD82" s="1249"/>
      <c r="BE82" s="1249"/>
      <c r="BF82" s="1249"/>
      <c r="BO82" s="1249"/>
      <c r="BP82" s="1249"/>
      <c r="BQ82" s="1249"/>
      <c r="BR82" s="1249"/>
      <c r="CA82" s="1249"/>
      <c r="CB82" s="1249"/>
      <c r="CC82" s="1249"/>
      <c r="CD82" s="1249"/>
      <c r="CM82" s="1249"/>
      <c r="CN82" s="1249"/>
      <c r="CO82" s="1249"/>
      <c r="CP82" s="1249"/>
      <c r="CY82" s="1249"/>
      <c r="CZ82" s="1249"/>
      <c r="DA82" s="1249"/>
      <c r="DB82" s="1249"/>
      <c r="DC82" s="1249"/>
    </row>
    <row r="83" spans="2:109" x14ac:dyDescent="0.15">
      <c r="B83" s="336"/>
      <c r="C83" s="307"/>
      <c r="D83" s="307"/>
      <c r="E83" s="307"/>
      <c r="F83" s="307"/>
      <c r="G83" s="307"/>
      <c r="H83" s="307"/>
      <c r="I83" s="307"/>
      <c r="J83" s="307"/>
      <c r="K83" s="307"/>
      <c r="L83" s="307"/>
      <c r="M83" s="307"/>
      <c r="N83" s="307"/>
      <c r="O83" s="307"/>
      <c r="P83" s="307"/>
      <c r="Q83" s="307"/>
      <c r="R83" s="307"/>
      <c r="S83" s="307"/>
      <c r="T83" s="307"/>
      <c r="U83" s="307"/>
      <c r="V83" s="307"/>
      <c r="W83" s="307"/>
      <c r="X83" s="307"/>
      <c r="Y83" s="307"/>
      <c r="Z83" s="307"/>
      <c r="AA83" s="307"/>
      <c r="AB83" s="307"/>
      <c r="AC83" s="307"/>
      <c r="AD83" s="307"/>
      <c r="AE83" s="307"/>
      <c r="AF83" s="307"/>
      <c r="AG83" s="307"/>
      <c r="AH83" s="307"/>
      <c r="AI83" s="307"/>
      <c r="AJ83" s="307"/>
      <c r="AK83" s="307"/>
      <c r="AL83" s="307"/>
      <c r="AM83" s="307"/>
      <c r="AN83" s="307"/>
      <c r="AO83" s="307"/>
      <c r="AP83" s="307"/>
      <c r="AQ83" s="307"/>
      <c r="AR83" s="307"/>
      <c r="AS83" s="307"/>
      <c r="AT83" s="307"/>
      <c r="AU83" s="307"/>
      <c r="AV83" s="307"/>
      <c r="AW83" s="307"/>
      <c r="AX83" s="307"/>
      <c r="AY83" s="307"/>
      <c r="AZ83" s="307"/>
      <c r="BA83" s="307"/>
      <c r="BB83" s="307"/>
      <c r="BC83" s="307"/>
      <c r="BD83" s="307"/>
      <c r="BE83" s="307"/>
      <c r="BF83" s="307"/>
      <c r="BG83" s="307"/>
      <c r="BH83" s="307"/>
      <c r="BI83" s="307"/>
      <c r="BJ83" s="307"/>
      <c r="BK83" s="307"/>
      <c r="BL83" s="307"/>
      <c r="BM83" s="307"/>
      <c r="BN83" s="307"/>
      <c r="BO83" s="307"/>
      <c r="BP83" s="307"/>
      <c r="BQ83" s="307"/>
      <c r="BR83" s="307"/>
      <c r="BS83" s="307"/>
      <c r="BT83" s="307"/>
      <c r="BU83" s="307"/>
      <c r="BV83" s="307"/>
      <c r="BW83" s="307"/>
      <c r="BX83" s="307"/>
      <c r="BY83" s="307"/>
      <c r="BZ83" s="307"/>
      <c r="CA83" s="307"/>
      <c r="CB83" s="307"/>
      <c r="CC83" s="307"/>
      <c r="CD83" s="307"/>
      <c r="CE83" s="307"/>
      <c r="CF83" s="307"/>
      <c r="CG83" s="307"/>
      <c r="CH83" s="307"/>
      <c r="CI83" s="307"/>
      <c r="CJ83" s="307"/>
      <c r="CK83" s="307"/>
      <c r="CL83" s="307"/>
      <c r="CM83" s="307"/>
      <c r="CN83" s="307"/>
      <c r="CO83" s="307"/>
      <c r="CP83" s="307"/>
      <c r="CQ83" s="307"/>
      <c r="CR83" s="307"/>
      <c r="CS83" s="307"/>
      <c r="CT83" s="307"/>
      <c r="CU83" s="307"/>
      <c r="CV83" s="307"/>
      <c r="CW83" s="307"/>
      <c r="CX83" s="307"/>
      <c r="CY83" s="307"/>
      <c r="CZ83" s="307"/>
      <c r="DA83" s="307"/>
      <c r="DB83" s="307"/>
      <c r="DC83" s="307"/>
      <c r="DD83" s="337"/>
    </row>
    <row r="84" spans="2:109" x14ac:dyDescent="0.15">
      <c r="DD84" s="251"/>
      <c r="DE84" s="251"/>
    </row>
    <row r="85" spans="2:109" x14ac:dyDescent="0.15">
      <c r="DD85" s="251"/>
      <c r="DE85" s="251"/>
    </row>
  </sheetData>
  <sheetProtection algorithmName="SHA-512" hashValue="+edKBalWnAdg5o5T2PzOYWkTwbYcT9jdOBh1qZA5kJxF15S0NuWIIRp6F3GOBr1Bjn6CZtDsSFh1FW5pdZwXLw==" saltValue="2f1pmRaFxl9U+sp7jIbbIw=="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70" zoomScale="70" zoomScaleNormal="70" zoomScaleSheetLayoutView="70" workbookViewId="0">
      <selection activeCell="AL58" sqref="AL58:AL64"/>
    </sheetView>
  </sheetViews>
  <sheetFormatPr defaultColWidth="0" defaultRowHeight="13.5" customHeight="1" zeroHeight="1" x14ac:dyDescent="0.15"/>
  <cols>
    <col min="1" max="34" width="2.5" style="250" customWidth="1"/>
    <col min="35" max="122" width="2.5" style="249" customWidth="1"/>
    <col min="123" max="16384" width="2.5" style="249" hidden="1"/>
  </cols>
  <sheetData>
    <row r="1" spans="1:34" ht="13.5" customHeight="1" x14ac:dyDescent="0.15">
      <c r="A1" s="249"/>
      <c r="B1" s="249"/>
      <c r="C1" s="249"/>
      <c r="D1" s="249"/>
      <c r="E1" s="249"/>
      <c r="F1" s="249"/>
      <c r="G1" s="249"/>
      <c r="H1" s="249"/>
      <c r="I1" s="249"/>
      <c r="J1" s="249"/>
      <c r="K1" s="249"/>
      <c r="L1" s="249"/>
      <c r="M1" s="249"/>
      <c r="N1" s="249"/>
      <c r="O1" s="249"/>
      <c r="P1" s="249"/>
      <c r="Q1" s="249"/>
      <c r="R1" s="249"/>
      <c r="S1" s="249"/>
      <c r="T1" s="249"/>
      <c r="U1" s="249"/>
      <c r="V1" s="249"/>
      <c r="W1" s="249"/>
      <c r="X1" s="249"/>
      <c r="Y1" s="249"/>
      <c r="Z1" s="249"/>
      <c r="AA1" s="249"/>
      <c r="AB1" s="249"/>
      <c r="AC1" s="249"/>
      <c r="AD1" s="249"/>
      <c r="AE1" s="249"/>
      <c r="AF1" s="249"/>
      <c r="AG1" s="249"/>
      <c r="AH1" s="249"/>
    </row>
    <row r="2" spans="1:34" x14ac:dyDescent="0.15">
      <c r="S2" s="249"/>
      <c r="AH2" s="249"/>
    </row>
    <row r="3" spans="1:34" x14ac:dyDescent="0.15">
      <c r="C3" s="249"/>
      <c r="D3" s="249"/>
      <c r="E3" s="249"/>
      <c r="F3" s="249"/>
      <c r="G3" s="249"/>
      <c r="H3" s="249"/>
      <c r="I3" s="249"/>
      <c r="J3" s="249"/>
      <c r="K3" s="249"/>
      <c r="L3" s="249"/>
      <c r="M3" s="249"/>
      <c r="N3" s="249"/>
      <c r="O3" s="249"/>
      <c r="P3" s="249"/>
      <c r="Q3" s="249"/>
      <c r="R3" s="249"/>
      <c r="S3" s="249"/>
      <c r="U3" s="249"/>
      <c r="V3" s="249"/>
      <c r="W3" s="249"/>
      <c r="X3" s="249"/>
      <c r="Y3" s="249"/>
      <c r="Z3" s="249"/>
      <c r="AA3" s="249"/>
      <c r="AB3" s="249"/>
      <c r="AC3" s="249"/>
      <c r="AD3" s="249"/>
      <c r="AE3" s="249"/>
      <c r="AF3" s="249"/>
      <c r="AG3" s="249"/>
      <c r="AH3" s="249"/>
    </row>
    <row r="4" spans="1:34" x14ac:dyDescent="0.15"/>
    <row r="5" spans="1:34" x14ac:dyDescent="0.15"/>
    <row r="6" spans="1:34" x14ac:dyDescent="0.15"/>
    <row r="7" spans="1:34" x14ac:dyDescent="0.15"/>
    <row r="8" spans="1:34" x14ac:dyDescent="0.15"/>
    <row r="9" spans="1:34" x14ac:dyDescent="0.15">
      <c r="AH9" s="24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49"/>
    </row>
    <row r="18" spans="12:34" x14ac:dyDescent="0.15"/>
    <row r="19" spans="12:34" x14ac:dyDescent="0.15"/>
    <row r="20" spans="12:34" x14ac:dyDescent="0.15">
      <c r="AH20" s="249"/>
    </row>
    <row r="21" spans="12:34" x14ac:dyDescent="0.15">
      <c r="AH21" s="249"/>
    </row>
    <row r="22" spans="12:34" x14ac:dyDescent="0.15"/>
    <row r="23" spans="12:34" x14ac:dyDescent="0.15"/>
    <row r="24" spans="12:34" x14ac:dyDescent="0.15">
      <c r="Q24" s="249"/>
    </row>
    <row r="25" spans="12:34" x14ac:dyDescent="0.15"/>
    <row r="26" spans="12:34" x14ac:dyDescent="0.15"/>
    <row r="27" spans="12:34" x14ac:dyDescent="0.15"/>
    <row r="28" spans="12:34" x14ac:dyDescent="0.15">
      <c r="O28" s="249"/>
      <c r="T28" s="249"/>
      <c r="AH28" s="249"/>
    </row>
    <row r="29" spans="12:34" x14ac:dyDescent="0.15"/>
    <row r="30" spans="12:34" x14ac:dyDescent="0.15"/>
    <row r="31" spans="12:34" x14ac:dyDescent="0.15">
      <c r="Q31" s="249"/>
    </row>
    <row r="32" spans="12:34" x14ac:dyDescent="0.15">
      <c r="L32" s="249"/>
    </row>
    <row r="33" spans="2:34" x14ac:dyDescent="0.15">
      <c r="C33" s="249"/>
      <c r="E33" s="249"/>
      <c r="G33" s="249"/>
      <c r="I33" s="249"/>
      <c r="X33" s="249"/>
    </row>
    <row r="34" spans="2:34" x14ac:dyDescent="0.15">
      <c r="B34" s="249"/>
      <c r="P34" s="249"/>
      <c r="R34" s="249"/>
      <c r="T34" s="249"/>
    </row>
    <row r="35" spans="2:34" x14ac:dyDescent="0.15">
      <c r="D35" s="249"/>
      <c r="W35" s="249"/>
      <c r="AC35" s="249"/>
      <c r="AD35" s="249"/>
      <c r="AE35" s="249"/>
      <c r="AF35" s="249"/>
      <c r="AG35" s="249"/>
      <c r="AH35" s="249"/>
    </row>
    <row r="36" spans="2:34" x14ac:dyDescent="0.15">
      <c r="H36" s="249"/>
      <c r="J36" s="249"/>
      <c r="K36" s="249"/>
      <c r="M36" s="249"/>
      <c r="Y36" s="249"/>
      <c r="Z36" s="249"/>
      <c r="AA36" s="249"/>
      <c r="AB36" s="249"/>
      <c r="AC36" s="249"/>
      <c r="AD36" s="249"/>
      <c r="AE36" s="249"/>
      <c r="AF36" s="249"/>
      <c r="AG36" s="249"/>
      <c r="AH36" s="249"/>
    </row>
    <row r="37" spans="2:34" x14ac:dyDescent="0.15">
      <c r="AH37" s="249"/>
    </row>
    <row r="38" spans="2:34" x14ac:dyDescent="0.15">
      <c r="AG38" s="249"/>
      <c r="AH38" s="249"/>
    </row>
    <row r="39" spans="2:34" x14ac:dyDescent="0.15"/>
    <row r="40" spans="2:34" x14ac:dyDescent="0.15">
      <c r="X40" s="249"/>
    </row>
    <row r="41" spans="2:34" x14ac:dyDescent="0.15">
      <c r="R41" s="249"/>
    </row>
    <row r="42" spans="2:34" x14ac:dyDescent="0.15">
      <c r="W42" s="249"/>
    </row>
    <row r="43" spans="2:34" x14ac:dyDescent="0.15">
      <c r="Y43" s="249"/>
      <c r="Z43" s="249"/>
      <c r="AA43" s="249"/>
      <c r="AB43" s="249"/>
      <c r="AC43" s="249"/>
      <c r="AD43" s="249"/>
      <c r="AE43" s="249"/>
      <c r="AF43" s="249"/>
      <c r="AG43" s="249"/>
      <c r="AH43" s="249"/>
    </row>
    <row r="44" spans="2:34" x14ac:dyDescent="0.15">
      <c r="AH44" s="249"/>
    </row>
    <row r="45" spans="2:34" x14ac:dyDescent="0.15">
      <c r="X45" s="249"/>
    </row>
    <row r="46" spans="2:34" x14ac:dyDescent="0.15"/>
    <row r="47" spans="2:34" x14ac:dyDescent="0.15"/>
    <row r="48" spans="2:34" x14ac:dyDescent="0.15">
      <c r="W48" s="249"/>
      <c r="Y48" s="249"/>
      <c r="Z48" s="249"/>
      <c r="AA48" s="249"/>
      <c r="AB48" s="249"/>
      <c r="AC48" s="249"/>
      <c r="AD48" s="249"/>
      <c r="AE48" s="249"/>
      <c r="AF48" s="249"/>
      <c r="AG48" s="249"/>
      <c r="AH48" s="249"/>
    </row>
    <row r="49" spans="28:34" x14ac:dyDescent="0.15"/>
    <row r="50" spans="28:34" x14ac:dyDescent="0.15">
      <c r="AE50" s="249"/>
      <c r="AF50" s="249"/>
      <c r="AG50" s="249"/>
      <c r="AH50" s="249"/>
    </row>
    <row r="51" spans="28:34" x14ac:dyDescent="0.15">
      <c r="AC51" s="249"/>
      <c r="AD51" s="249"/>
      <c r="AE51" s="249"/>
      <c r="AF51" s="249"/>
      <c r="AG51" s="249"/>
      <c r="AH51" s="249"/>
    </row>
    <row r="52" spans="28:34" x14ac:dyDescent="0.15"/>
    <row r="53" spans="28:34" x14ac:dyDescent="0.15">
      <c r="AF53" s="249"/>
      <c r="AG53" s="249"/>
      <c r="AH53" s="249"/>
    </row>
    <row r="54" spans="28:34" x14ac:dyDescent="0.15">
      <c r="AH54" s="249"/>
    </row>
    <row r="55" spans="28:34" x14ac:dyDescent="0.15"/>
    <row r="56" spans="28:34" x14ac:dyDescent="0.15">
      <c r="AB56" s="249"/>
      <c r="AC56" s="249"/>
      <c r="AD56" s="249"/>
      <c r="AE56" s="249"/>
      <c r="AF56" s="249"/>
      <c r="AG56" s="249"/>
      <c r="AH56" s="249"/>
    </row>
    <row r="57" spans="28:34" x14ac:dyDescent="0.15">
      <c r="AH57" s="249"/>
    </row>
    <row r="58" spans="28:34" x14ac:dyDescent="0.15">
      <c r="AH58" s="249"/>
    </row>
    <row r="59" spans="28:34" x14ac:dyDescent="0.15"/>
    <row r="60" spans="28:34" x14ac:dyDescent="0.15"/>
    <row r="61" spans="28:34" x14ac:dyDescent="0.15"/>
    <row r="62" spans="28:34" x14ac:dyDescent="0.15"/>
    <row r="63" spans="28:34" x14ac:dyDescent="0.15">
      <c r="AH63" s="249"/>
    </row>
    <row r="64" spans="28:34" x14ac:dyDescent="0.15">
      <c r="AG64" s="249"/>
      <c r="AH64" s="249"/>
    </row>
    <row r="65" spans="28:34" x14ac:dyDescent="0.15"/>
    <row r="66" spans="28:34" x14ac:dyDescent="0.15"/>
    <row r="67" spans="28:34" x14ac:dyDescent="0.15"/>
    <row r="68" spans="28:34" x14ac:dyDescent="0.15">
      <c r="AB68" s="249"/>
      <c r="AC68" s="249"/>
      <c r="AD68" s="249"/>
      <c r="AE68" s="249"/>
      <c r="AF68" s="249"/>
      <c r="AG68" s="249"/>
      <c r="AH68" s="249"/>
    </row>
    <row r="69" spans="28:34" x14ac:dyDescent="0.15">
      <c r="AF69" s="249"/>
      <c r="AG69" s="249"/>
      <c r="AH69" s="249"/>
    </row>
    <row r="70" spans="28:34" x14ac:dyDescent="0.15"/>
    <row r="71" spans="28:34" x14ac:dyDescent="0.15"/>
    <row r="72" spans="28:34" x14ac:dyDescent="0.15"/>
    <row r="73" spans="28:34" x14ac:dyDescent="0.15"/>
    <row r="74" spans="28:34" x14ac:dyDescent="0.15"/>
    <row r="75" spans="28:34" x14ac:dyDescent="0.15">
      <c r="AH75" s="249"/>
    </row>
    <row r="76" spans="28:34" x14ac:dyDescent="0.15">
      <c r="AF76" s="249"/>
      <c r="AG76" s="249"/>
      <c r="AH76" s="249"/>
    </row>
    <row r="77" spans="28:34" x14ac:dyDescent="0.15">
      <c r="AG77" s="249"/>
      <c r="AH77" s="249"/>
    </row>
    <row r="78" spans="28:34" x14ac:dyDescent="0.15"/>
    <row r="79" spans="28:34" x14ac:dyDescent="0.15"/>
    <row r="80" spans="28:34" x14ac:dyDescent="0.15"/>
    <row r="81" spans="25:34" x14ac:dyDescent="0.15"/>
    <row r="82" spans="25:34" x14ac:dyDescent="0.15">
      <c r="Y82" s="249"/>
    </row>
    <row r="83" spans="25:34" x14ac:dyDescent="0.15">
      <c r="Y83" s="249"/>
      <c r="Z83" s="249"/>
      <c r="AA83" s="249"/>
      <c r="AB83" s="249"/>
      <c r="AC83" s="249"/>
      <c r="AD83" s="249"/>
      <c r="AE83" s="249"/>
      <c r="AF83" s="249"/>
      <c r="AG83" s="249"/>
      <c r="AH83" s="249"/>
    </row>
    <row r="84" spans="25:34" x14ac:dyDescent="0.15"/>
    <row r="85" spans="25:34" x14ac:dyDescent="0.15"/>
    <row r="86" spans="25:34" x14ac:dyDescent="0.15"/>
    <row r="87" spans="25:34" x14ac:dyDescent="0.15"/>
    <row r="88" spans="25:34" x14ac:dyDescent="0.15">
      <c r="AH88" s="24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9"/>
      <c r="AG94" s="249"/>
      <c r="AH94" s="249"/>
    </row>
    <row r="95" spans="25:34" ht="13.5" customHeight="1" x14ac:dyDescent="0.15">
      <c r="AH95" s="24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9"/>
    </row>
    <row r="102" spans="33:34" ht="13.5" customHeight="1" x14ac:dyDescent="0.15"/>
    <row r="103" spans="33:34" ht="13.5" customHeight="1" x14ac:dyDescent="0.15"/>
    <row r="104" spans="33:34" ht="13.5" customHeight="1" x14ac:dyDescent="0.15">
      <c r="AG104" s="249"/>
      <c r="AH104" s="24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49"/>
    </row>
    <row r="117" spans="34:122" ht="13.5" customHeight="1" x14ac:dyDescent="0.15"/>
    <row r="118" spans="34:122" ht="13.5" customHeight="1" x14ac:dyDescent="0.15"/>
    <row r="119" spans="34:122" ht="13.5" customHeight="1" x14ac:dyDescent="0.15"/>
    <row r="120" spans="34:122" ht="13.5" customHeight="1" x14ac:dyDescent="0.15">
      <c r="AH120" s="249"/>
    </row>
    <row r="121" spans="34:122" ht="13.5" customHeight="1" x14ac:dyDescent="0.15">
      <c r="AH121" s="249"/>
    </row>
    <row r="122" spans="34:122" ht="13.5" customHeight="1" x14ac:dyDescent="0.15"/>
    <row r="123" spans="34:122" ht="13.5" customHeight="1" x14ac:dyDescent="0.15"/>
    <row r="124" spans="34:122" ht="13.5" customHeight="1" x14ac:dyDescent="0.15"/>
    <row r="125" spans="34:122" ht="13.5" customHeight="1" x14ac:dyDescent="0.15">
      <c r="DR125" s="249" t="s">
        <v>617</v>
      </c>
    </row>
  </sheetData>
  <sheetProtection algorithmName="SHA-512" hashValue="zdRIJFIRf77nnF0nzPHdzT6vGK/UeFyt57BYarSOMqyecY1/kIS4PzbA7pAROrDG6qTj8zuHziTSoVX/jNarGQ==" saltValue="Cyt9gOtofkNEAnjosil13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46" zoomScale="84" zoomScaleNormal="84" zoomScaleSheetLayoutView="55" workbookViewId="0">
      <selection activeCell="D98" sqref="D98"/>
    </sheetView>
  </sheetViews>
  <sheetFormatPr defaultColWidth="0" defaultRowHeight="13.5" customHeight="1" zeroHeight="1" x14ac:dyDescent="0.15"/>
  <cols>
    <col min="1" max="34" width="2.5" style="250" customWidth="1"/>
    <col min="35" max="122" width="2.5" style="249" customWidth="1"/>
    <col min="123" max="16384" width="2.5" style="249" hidden="1"/>
  </cols>
  <sheetData>
    <row r="1" spans="2:34" ht="13.5" customHeight="1" x14ac:dyDescent="0.15">
      <c r="B1" s="249"/>
      <c r="C1" s="249"/>
      <c r="D1" s="249"/>
      <c r="E1" s="249"/>
      <c r="F1" s="249"/>
      <c r="G1" s="249"/>
      <c r="H1" s="249"/>
      <c r="I1" s="249"/>
      <c r="J1" s="249"/>
      <c r="K1" s="249"/>
      <c r="L1" s="249"/>
      <c r="M1" s="249"/>
      <c r="N1" s="249"/>
      <c r="O1" s="249"/>
      <c r="P1" s="249"/>
      <c r="Q1" s="249"/>
      <c r="R1" s="249"/>
      <c r="S1" s="249"/>
      <c r="T1" s="249"/>
      <c r="U1" s="249"/>
      <c r="V1" s="249"/>
      <c r="W1" s="249"/>
      <c r="X1" s="249"/>
      <c r="Y1" s="249"/>
      <c r="Z1" s="249"/>
      <c r="AA1" s="249"/>
      <c r="AB1" s="249"/>
      <c r="AC1" s="249"/>
      <c r="AD1" s="249"/>
      <c r="AE1" s="249"/>
      <c r="AF1" s="249"/>
      <c r="AG1" s="249"/>
      <c r="AH1" s="249"/>
    </row>
    <row r="2" spans="2:34" x14ac:dyDescent="0.15">
      <c r="S2" s="249"/>
      <c r="AH2" s="249"/>
    </row>
    <row r="3" spans="2:34" x14ac:dyDescent="0.15">
      <c r="C3" s="249"/>
      <c r="D3" s="249"/>
      <c r="E3" s="249"/>
      <c r="F3" s="249"/>
      <c r="G3" s="249"/>
      <c r="H3" s="249"/>
      <c r="I3" s="249"/>
      <c r="J3" s="249"/>
      <c r="K3" s="249"/>
      <c r="L3" s="249"/>
      <c r="M3" s="249"/>
      <c r="N3" s="249"/>
      <c r="O3" s="249"/>
      <c r="P3" s="249"/>
      <c r="Q3" s="249"/>
      <c r="R3" s="249"/>
      <c r="S3" s="249"/>
      <c r="U3" s="249"/>
      <c r="V3" s="249"/>
      <c r="W3" s="249"/>
      <c r="X3" s="249"/>
      <c r="Y3" s="249"/>
      <c r="Z3" s="249"/>
      <c r="AA3" s="249"/>
      <c r="AB3" s="249"/>
      <c r="AC3" s="249"/>
      <c r="AD3" s="249"/>
      <c r="AE3" s="249"/>
      <c r="AF3" s="249"/>
      <c r="AG3" s="249"/>
      <c r="AH3" s="249"/>
    </row>
    <row r="4" spans="2:34" x14ac:dyDescent="0.15"/>
    <row r="5" spans="2:34" x14ac:dyDescent="0.15"/>
    <row r="6" spans="2:34" x14ac:dyDescent="0.15"/>
    <row r="7" spans="2:34" x14ac:dyDescent="0.15"/>
    <row r="8" spans="2:34" x14ac:dyDescent="0.15"/>
    <row r="9" spans="2:34" x14ac:dyDescent="0.15">
      <c r="AH9" s="24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9"/>
    </row>
    <row r="18" spans="12:34" x14ac:dyDescent="0.15"/>
    <row r="19" spans="12:34" x14ac:dyDescent="0.15"/>
    <row r="20" spans="12:34" x14ac:dyDescent="0.15">
      <c r="AH20" s="249"/>
    </row>
    <row r="21" spans="12:34" x14ac:dyDescent="0.15">
      <c r="AH21" s="249"/>
    </row>
    <row r="22" spans="12:34" x14ac:dyDescent="0.15"/>
    <row r="23" spans="12:34" x14ac:dyDescent="0.15"/>
    <row r="24" spans="12:34" x14ac:dyDescent="0.15">
      <c r="Q24" s="249"/>
    </row>
    <row r="25" spans="12:34" x14ac:dyDescent="0.15"/>
    <row r="26" spans="12:34" x14ac:dyDescent="0.15"/>
    <row r="27" spans="12:34" x14ac:dyDescent="0.15"/>
    <row r="28" spans="12:34" x14ac:dyDescent="0.15">
      <c r="O28" s="249"/>
      <c r="T28" s="249"/>
      <c r="AH28" s="249"/>
    </row>
    <row r="29" spans="12:34" x14ac:dyDescent="0.15"/>
    <row r="30" spans="12:34" x14ac:dyDescent="0.15"/>
    <row r="31" spans="12:34" x14ac:dyDescent="0.15">
      <c r="Q31" s="249"/>
    </row>
    <row r="32" spans="12:34" x14ac:dyDescent="0.15">
      <c r="L32" s="249"/>
    </row>
    <row r="33" spans="2:34" x14ac:dyDescent="0.15">
      <c r="C33" s="249"/>
      <c r="E33" s="249"/>
      <c r="G33" s="249"/>
      <c r="I33" s="249"/>
      <c r="X33" s="249"/>
    </row>
    <row r="34" spans="2:34" x14ac:dyDescent="0.15">
      <c r="B34" s="249"/>
      <c r="P34" s="249"/>
      <c r="R34" s="249"/>
      <c r="T34" s="249"/>
    </row>
    <row r="35" spans="2:34" x14ac:dyDescent="0.15">
      <c r="D35" s="249"/>
      <c r="W35" s="249"/>
      <c r="AC35" s="249"/>
      <c r="AD35" s="249"/>
      <c r="AE35" s="249"/>
      <c r="AF35" s="249"/>
      <c r="AG35" s="249"/>
      <c r="AH35" s="249"/>
    </row>
    <row r="36" spans="2:34" x14ac:dyDescent="0.15">
      <c r="H36" s="249"/>
      <c r="J36" s="249"/>
      <c r="K36" s="249"/>
      <c r="M36" s="249"/>
      <c r="Y36" s="249"/>
      <c r="Z36" s="249"/>
      <c r="AA36" s="249"/>
      <c r="AB36" s="249"/>
      <c r="AC36" s="249"/>
      <c r="AD36" s="249"/>
      <c r="AE36" s="249"/>
      <c r="AF36" s="249"/>
      <c r="AG36" s="249"/>
      <c r="AH36" s="249"/>
    </row>
    <row r="37" spans="2:34" x14ac:dyDescent="0.15">
      <c r="AH37" s="249"/>
    </row>
    <row r="38" spans="2:34" x14ac:dyDescent="0.15">
      <c r="AG38" s="249"/>
      <c r="AH38" s="249"/>
    </row>
    <row r="39" spans="2:34" x14ac:dyDescent="0.15"/>
    <row r="40" spans="2:34" x14ac:dyDescent="0.15">
      <c r="X40" s="249"/>
    </row>
    <row r="41" spans="2:34" x14ac:dyDescent="0.15">
      <c r="R41" s="249"/>
    </row>
    <row r="42" spans="2:34" x14ac:dyDescent="0.15">
      <c r="W42" s="249"/>
    </row>
    <row r="43" spans="2:34" x14ac:dyDescent="0.15">
      <c r="Y43" s="249"/>
      <c r="Z43" s="249"/>
      <c r="AA43" s="249"/>
      <c r="AB43" s="249"/>
      <c r="AC43" s="249"/>
      <c r="AD43" s="249"/>
      <c r="AE43" s="249"/>
      <c r="AF43" s="249"/>
      <c r="AG43" s="249"/>
      <c r="AH43" s="249"/>
    </row>
    <row r="44" spans="2:34" x14ac:dyDescent="0.15">
      <c r="AH44" s="249"/>
    </row>
    <row r="45" spans="2:34" x14ac:dyDescent="0.15">
      <c r="X45" s="249"/>
    </row>
    <row r="46" spans="2:34" x14ac:dyDescent="0.15"/>
    <row r="47" spans="2:34" x14ac:dyDescent="0.15"/>
    <row r="48" spans="2:34" x14ac:dyDescent="0.15">
      <c r="W48" s="249"/>
      <c r="Y48" s="249"/>
      <c r="Z48" s="249"/>
      <c r="AA48" s="249"/>
      <c r="AB48" s="249"/>
      <c r="AC48" s="249"/>
      <c r="AD48" s="249"/>
      <c r="AE48" s="249"/>
      <c r="AF48" s="249"/>
      <c r="AG48" s="249"/>
      <c r="AH48" s="249"/>
    </row>
    <row r="49" spans="28:34" x14ac:dyDescent="0.15"/>
    <row r="50" spans="28:34" x14ac:dyDescent="0.15">
      <c r="AE50" s="249"/>
      <c r="AF50" s="249"/>
      <c r="AG50" s="249"/>
      <c r="AH50" s="249"/>
    </row>
    <row r="51" spans="28:34" x14ac:dyDescent="0.15">
      <c r="AC51" s="249"/>
      <c r="AD51" s="249"/>
      <c r="AE51" s="249"/>
      <c r="AF51" s="249"/>
      <c r="AG51" s="249"/>
      <c r="AH51" s="249"/>
    </row>
    <row r="52" spans="28:34" x14ac:dyDescent="0.15"/>
    <row r="53" spans="28:34" x14ac:dyDescent="0.15">
      <c r="AF53" s="249"/>
      <c r="AG53" s="249"/>
      <c r="AH53" s="249"/>
    </row>
    <row r="54" spans="28:34" x14ac:dyDescent="0.15">
      <c r="AH54" s="249"/>
    </row>
    <row r="55" spans="28:34" x14ac:dyDescent="0.15"/>
    <row r="56" spans="28:34" x14ac:dyDescent="0.15">
      <c r="AB56" s="249"/>
      <c r="AC56" s="249"/>
      <c r="AD56" s="249"/>
      <c r="AE56" s="249"/>
      <c r="AF56" s="249"/>
      <c r="AG56" s="249"/>
      <c r="AH56" s="249"/>
    </row>
    <row r="57" spans="28:34" x14ac:dyDescent="0.15">
      <c r="AH57" s="249"/>
    </row>
    <row r="58" spans="28:34" x14ac:dyDescent="0.15">
      <c r="AH58" s="249"/>
    </row>
    <row r="59" spans="28:34" x14ac:dyDescent="0.15">
      <c r="AG59" s="249"/>
      <c r="AH59" s="249"/>
    </row>
    <row r="60" spans="28:34" x14ac:dyDescent="0.15"/>
    <row r="61" spans="28:34" x14ac:dyDescent="0.15"/>
    <row r="62" spans="28:34" x14ac:dyDescent="0.15"/>
    <row r="63" spans="28:34" x14ac:dyDescent="0.15">
      <c r="AH63" s="249"/>
    </row>
    <row r="64" spans="28:34" x14ac:dyDescent="0.15">
      <c r="AG64" s="249"/>
      <c r="AH64" s="249"/>
    </row>
    <row r="65" spans="28:34" x14ac:dyDescent="0.15"/>
    <row r="66" spans="28:34" x14ac:dyDescent="0.15"/>
    <row r="67" spans="28:34" x14ac:dyDescent="0.15"/>
    <row r="68" spans="28:34" x14ac:dyDescent="0.15">
      <c r="AB68" s="249"/>
      <c r="AC68" s="249"/>
      <c r="AD68" s="249"/>
      <c r="AE68" s="249"/>
      <c r="AF68" s="249"/>
      <c r="AG68" s="249"/>
      <c r="AH68" s="249"/>
    </row>
    <row r="69" spans="28:34" x14ac:dyDescent="0.15">
      <c r="AF69" s="249"/>
      <c r="AG69" s="249"/>
      <c r="AH69" s="249"/>
    </row>
    <row r="70" spans="28:34" x14ac:dyDescent="0.15"/>
    <row r="71" spans="28:34" x14ac:dyDescent="0.15"/>
    <row r="72" spans="28:34" x14ac:dyDescent="0.15"/>
    <row r="73" spans="28:34" x14ac:dyDescent="0.15"/>
    <row r="74" spans="28:34" x14ac:dyDescent="0.15"/>
    <row r="75" spans="28:34" x14ac:dyDescent="0.15">
      <c r="AH75" s="249"/>
    </row>
    <row r="76" spans="28:34" x14ac:dyDescent="0.15">
      <c r="AF76" s="249"/>
      <c r="AG76" s="249"/>
      <c r="AH76" s="249"/>
    </row>
    <row r="77" spans="28:34" x14ac:dyDescent="0.15">
      <c r="AG77" s="249"/>
      <c r="AH77" s="249"/>
    </row>
    <row r="78" spans="28:34" x14ac:dyDescent="0.15"/>
    <row r="79" spans="28:34" x14ac:dyDescent="0.15"/>
    <row r="80" spans="28:34" x14ac:dyDescent="0.15"/>
    <row r="81" spans="25:34" x14ac:dyDescent="0.15"/>
    <row r="82" spans="25:34" x14ac:dyDescent="0.15">
      <c r="Y82" s="249"/>
    </row>
    <row r="83" spans="25:34" x14ac:dyDescent="0.15">
      <c r="Y83" s="249"/>
      <c r="Z83" s="249"/>
      <c r="AA83" s="249"/>
      <c r="AB83" s="249"/>
      <c r="AC83" s="249"/>
      <c r="AD83" s="249"/>
      <c r="AE83" s="249"/>
      <c r="AF83" s="249"/>
      <c r="AG83" s="249"/>
      <c r="AH83" s="249"/>
    </row>
    <row r="84" spans="25:34" x14ac:dyDescent="0.15"/>
    <row r="85" spans="25:34" x14ac:dyDescent="0.15"/>
    <row r="86" spans="25:34" x14ac:dyDescent="0.15"/>
    <row r="87" spans="25:34" x14ac:dyDescent="0.15"/>
    <row r="88" spans="25:34" x14ac:dyDescent="0.15">
      <c r="AH88" s="24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9"/>
      <c r="AG94" s="249"/>
      <c r="AH94" s="249"/>
    </row>
    <row r="95" spans="25:34" ht="13.5" customHeight="1" x14ac:dyDescent="0.15">
      <c r="AH95" s="24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9"/>
    </row>
    <row r="102" spans="33:34" ht="13.5" customHeight="1" x14ac:dyDescent="0.15"/>
    <row r="103" spans="33:34" ht="13.5" customHeight="1" x14ac:dyDescent="0.15"/>
    <row r="104" spans="33:34" ht="13.5" customHeight="1" x14ac:dyDescent="0.15">
      <c r="AG104" s="249"/>
      <c r="AH104" s="24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49"/>
    </row>
    <row r="117" spans="34:122" ht="13.5" customHeight="1" x14ac:dyDescent="0.15"/>
    <row r="118" spans="34:122" ht="13.5" customHeight="1" x14ac:dyDescent="0.15"/>
    <row r="119" spans="34:122" ht="13.5" customHeight="1" x14ac:dyDescent="0.15"/>
    <row r="120" spans="34:122" ht="13.5" customHeight="1" x14ac:dyDescent="0.15">
      <c r="AH120" s="249"/>
    </row>
    <row r="121" spans="34:122" ht="13.5" customHeight="1" x14ac:dyDescent="0.15">
      <c r="AH121" s="249"/>
    </row>
    <row r="122" spans="34:122" ht="13.5" customHeight="1" x14ac:dyDescent="0.15"/>
    <row r="123" spans="34:122" ht="13.5" customHeight="1" x14ac:dyDescent="0.15"/>
    <row r="124" spans="34:122" ht="13.5" customHeight="1" x14ac:dyDescent="0.15"/>
    <row r="125" spans="34:122" ht="13.5" customHeight="1" x14ac:dyDescent="0.15">
      <c r="DR125" s="249" t="s">
        <v>618</v>
      </c>
    </row>
  </sheetData>
  <sheetProtection algorithmName="SHA-512" hashValue="OiyqkpJFYeVSbJAY0XrKqlrsvjXx3MES+Qx4wHVItGpBxg2tBONjiDUaPlMmEb8J3PRlUKqU8Tf8Y9r05hjbOg==" saltValue="3SOOk+w7T5GR2B3Vnr2dd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38" customWidth="1"/>
    <col min="2" max="8" width="13.375" style="138" customWidth="1"/>
    <col min="9" max="16384" width="11.125" style="138"/>
  </cols>
  <sheetData>
    <row r="1" spans="1:8" x14ac:dyDescent="0.15">
      <c r="A1" s="132"/>
      <c r="B1" s="133"/>
      <c r="C1" s="134"/>
      <c r="D1" s="135"/>
      <c r="E1" s="136"/>
      <c r="F1" s="136"/>
      <c r="G1" s="136"/>
      <c r="H1" s="137"/>
    </row>
    <row r="2" spans="1:8" x14ac:dyDescent="0.15">
      <c r="A2" s="139"/>
      <c r="B2" s="140"/>
      <c r="C2" s="141"/>
      <c r="D2" s="142" t="s">
        <v>54</v>
      </c>
      <c r="E2" s="143"/>
      <c r="F2" s="144" t="s">
        <v>565</v>
      </c>
      <c r="G2" s="145"/>
      <c r="H2" s="146"/>
    </row>
    <row r="3" spans="1:8" x14ac:dyDescent="0.15">
      <c r="A3" s="142" t="s">
        <v>558</v>
      </c>
      <c r="B3" s="147"/>
      <c r="C3" s="148"/>
      <c r="D3" s="149">
        <v>98239</v>
      </c>
      <c r="E3" s="150"/>
      <c r="F3" s="151">
        <v>85173</v>
      </c>
      <c r="G3" s="152"/>
      <c r="H3" s="153"/>
    </row>
    <row r="4" spans="1:8" x14ac:dyDescent="0.15">
      <c r="A4" s="154"/>
      <c r="B4" s="155"/>
      <c r="C4" s="156"/>
      <c r="D4" s="157">
        <v>53415</v>
      </c>
      <c r="E4" s="158"/>
      <c r="F4" s="159">
        <v>43913</v>
      </c>
      <c r="G4" s="160"/>
      <c r="H4" s="161"/>
    </row>
    <row r="5" spans="1:8" x14ac:dyDescent="0.15">
      <c r="A5" s="142" t="s">
        <v>560</v>
      </c>
      <c r="B5" s="147"/>
      <c r="C5" s="148"/>
      <c r="D5" s="149">
        <v>203992</v>
      </c>
      <c r="E5" s="150"/>
      <c r="F5" s="151">
        <v>94081</v>
      </c>
      <c r="G5" s="152"/>
      <c r="H5" s="153"/>
    </row>
    <row r="6" spans="1:8" x14ac:dyDescent="0.15">
      <c r="A6" s="154"/>
      <c r="B6" s="155"/>
      <c r="C6" s="156"/>
      <c r="D6" s="157">
        <v>91411</v>
      </c>
      <c r="E6" s="158"/>
      <c r="F6" s="159">
        <v>48949</v>
      </c>
      <c r="G6" s="160"/>
      <c r="H6" s="161"/>
    </row>
    <row r="7" spans="1:8" x14ac:dyDescent="0.15">
      <c r="A7" s="142" t="s">
        <v>561</v>
      </c>
      <c r="B7" s="147"/>
      <c r="C7" s="148"/>
      <c r="D7" s="149">
        <v>96769</v>
      </c>
      <c r="E7" s="150"/>
      <c r="F7" s="151">
        <v>92632</v>
      </c>
      <c r="G7" s="152"/>
      <c r="H7" s="153"/>
    </row>
    <row r="8" spans="1:8" x14ac:dyDescent="0.15">
      <c r="A8" s="154"/>
      <c r="B8" s="155"/>
      <c r="C8" s="156"/>
      <c r="D8" s="157">
        <v>42862</v>
      </c>
      <c r="E8" s="158"/>
      <c r="F8" s="159">
        <v>47978</v>
      </c>
      <c r="G8" s="160"/>
      <c r="H8" s="161"/>
    </row>
    <row r="9" spans="1:8" x14ac:dyDescent="0.15">
      <c r="A9" s="142" t="s">
        <v>562</v>
      </c>
      <c r="B9" s="147"/>
      <c r="C9" s="148"/>
      <c r="D9" s="149">
        <v>70925</v>
      </c>
      <c r="E9" s="150"/>
      <c r="F9" s="151">
        <v>96469</v>
      </c>
      <c r="G9" s="152"/>
      <c r="H9" s="153"/>
    </row>
    <row r="10" spans="1:8" x14ac:dyDescent="0.15">
      <c r="A10" s="154"/>
      <c r="B10" s="155"/>
      <c r="C10" s="156"/>
      <c r="D10" s="157">
        <v>43149</v>
      </c>
      <c r="E10" s="158"/>
      <c r="F10" s="159">
        <v>49775</v>
      </c>
      <c r="G10" s="160"/>
      <c r="H10" s="161"/>
    </row>
    <row r="11" spans="1:8" x14ac:dyDescent="0.15">
      <c r="A11" s="142" t="s">
        <v>563</v>
      </c>
      <c r="B11" s="147"/>
      <c r="C11" s="148"/>
      <c r="D11" s="149">
        <v>82130</v>
      </c>
      <c r="E11" s="150"/>
      <c r="F11" s="151">
        <v>85743</v>
      </c>
      <c r="G11" s="152"/>
      <c r="H11" s="153"/>
    </row>
    <row r="12" spans="1:8" x14ac:dyDescent="0.15">
      <c r="A12" s="154"/>
      <c r="B12" s="155"/>
      <c r="C12" s="162"/>
      <c r="D12" s="157">
        <v>29746</v>
      </c>
      <c r="E12" s="158"/>
      <c r="F12" s="159">
        <v>45231</v>
      </c>
      <c r="G12" s="160"/>
      <c r="H12" s="161"/>
    </row>
    <row r="13" spans="1:8" x14ac:dyDescent="0.15">
      <c r="A13" s="142"/>
      <c r="B13" s="147"/>
      <c r="C13" s="148"/>
      <c r="D13" s="149">
        <v>110411</v>
      </c>
      <c r="E13" s="150"/>
      <c r="F13" s="151">
        <v>90820</v>
      </c>
      <c r="G13" s="163"/>
      <c r="H13" s="153"/>
    </row>
    <row r="14" spans="1:8" x14ac:dyDescent="0.15">
      <c r="A14" s="154"/>
      <c r="B14" s="155"/>
      <c r="C14" s="156"/>
      <c r="D14" s="157">
        <v>52117</v>
      </c>
      <c r="E14" s="158"/>
      <c r="F14" s="159">
        <v>47169</v>
      </c>
      <c r="G14" s="160"/>
      <c r="H14" s="161"/>
    </row>
    <row r="17" spans="1:11" x14ac:dyDescent="0.15">
      <c r="A17" s="138" t="s">
        <v>55</v>
      </c>
    </row>
    <row r="18" spans="1:11" x14ac:dyDescent="0.15">
      <c r="A18" s="164"/>
      <c r="B18" s="164" t="str">
        <f>実質収支比率等に係る経年分析!F$46</f>
        <v>H30</v>
      </c>
      <c r="C18" s="164" t="str">
        <f>実質収支比率等に係る経年分析!G$46</f>
        <v>R01</v>
      </c>
      <c r="D18" s="164" t="str">
        <f>実質収支比率等に係る経年分析!H$46</f>
        <v>R02</v>
      </c>
      <c r="E18" s="164" t="str">
        <f>実質収支比率等に係る経年分析!I$46</f>
        <v>R03</v>
      </c>
      <c r="F18" s="164" t="str">
        <f>実質収支比率等に係る経年分析!J$46</f>
        <v>R04</v>
      </c>
    </row>
    <row r="19" spans="1:11" x14ac:dyDescent="0.15">
      <c r="A19" s="164" t="s">
        <v>56</v>
      </c>
      <c r="B19" s="164">
        <f>ROUND(VALUE(SUBSTITUTE(実質収支比率等に係る経年分析!F$48,"▲","-")),2)</f>
        <v>5.27</v>
      </c>
      <c r="C19" s="164">
        <f>ROUND(VALUE(SUBSTITUTE(実質収支比率等に係る経年分析!G$48,"▲","-")),2)</f>
        <v>5.7</v>
      </c>
      <c r="D19" s="164">
        <f>ROUND(VALUE(SUBSTITUTE(実質収支比率等に係る経年分析!H$48,"▲","-")),2)</f>
        <v>6.47</v>
      </c>
      <c r="E19" s="164">
        <f>ROUND(VALUE(SUBSTITUTE(実質収支比率等に係る経年分析!I$48,"▲","-")),2)</f>
        <v>11.94</v>
      </c>
      <c r="F19" s="164">
        <f>ROUND(VALUE(SUBSTITUTE(実質収支比率等に係る経年分析!J$48,"▲","-")),2)</f>
        <v>12.21</v>
      </c>
    </row>
    <row r="20" spans="1:11" x14ac:dyDescent="0.15">
      <c r="A20" s="164" t="s">
        <v>57</v>
      </c>
      <c r="B20" s="164">
        <f>ROUND(VALUE(SUBSTITUTE(実質収支比率等に係る経年分析!F$47,"▲","-")),2)</f>
        <v>18.53</v>
      </c>
      <c r="C20" s="164">
        <f>ROUND(VALUE(SUBSTITUTE(実質収支比率等に係る経年分析!G$47,"▲","-")),2)</f>
        <v>18.670000000000002</v>
      </c>
      <c r="D20" s="164">
        <f>ROUND(VALUE(SUBSTITUTE(実質収支比率等に係る経年分析!H$47,"▲","-")),2)</f>
        <v>21.22</v>
      </c>
      <c r="E20" s="164">
        <f>ROUND(VALUE(SUBSTITUTE(実質収支比率等に係る経年分析!I$47,"▲","-")),2)</f>
        <v>23.53</v>
      </c>
      <c r="F20" s="164">
        <f>ROUND(VALUE(SUBSTITUTE(実質収支比率等に係る経年分析!J$47,"▲","-")),2)</f>
        <v>29.67</v>
      </c>
    </row>
    <row r="21" spans="1:11" x14ac:dyDescent="0.15">
      <c r="A21" s="164" t="s">
        <v>58</v>
      </c>
      <c r="B21" s="164">
        <f>IF(ISNUMBER(VALUE(SUBSTITUTE(実質収支比率等に係る経年分析!F$49,"▲","-"))),ROUND(VALUE(SUBSTITUTE(実質収支比率等に係る経年分析!F$49,"▲","-")),2),NA())</f>
        <v>2.73</v>
      </c>
      <c r="C21" s="164">
        <f>IF(ISNUMBER(VALUE(SUBSTITUTE(実質収支比率等に係る経年分析!G$49,"▲","-"))),ROUND(VALUE(SUBSTITUTE(実質収支比率等に係る経年分析!G$49,"▲","-")),2),NA())</f>
        <v>0.02</v>
      </c>
      <c r="D21" s="164">
        <f>IF(ISNUMBER(VALUE(SUBSTITUTE(実質収支比率等に係る経年分析!H$49,"▲","-"))),ROUND(VALUE(SUBSTITUTE(実質収支比率等に係る経年分析!H$49,"▲","-")),2),NA())</f>
        <v>3.68</v>
      </c>
      <c r="E21" s="164">
        <f>IF(ISNUMBER(VALUE(SUBSTITUTE(実質収支比率等に係る経年分析!I$49,"▲","-"))),ROUND(VALUE(SUBSTITUTE(実質収支比率等に係る経年分析!I$49,"▲","-")),2),NA())</f>
        <v>8.86</v>
      </c>
      <c r="F21" s="164">
        <f>IF(ISNUMBER(VALUE(SUBSTITUTE(実質収支比率等に係る経年分析!J$49,"▲","-"))),ROUND(VALUE(SUBSTITUTE(実質収支比率等に係る経年分析!J$49,"▲","-")),2),NA())</f>
        <v>5.48</v>
      </c>
    </row>
    <row r="24" spans="1:11" x14ac:dyDescent="0.15">
      <c r="A24" s="138" t="s">
        <v>59</v>
      </c>
    </row>
    <row r="25" spans="1:11" x14ac:dyDescent="0.15">
      <c r="A25" s="165"/>
      <c r="B25" s="165" t="str">
        <f>連結実質赤字比率に係る赤字・黒字の構成分析!F$33</f>
        <v>H30</v>
      </c>
      <c r="C25" s="165"/>
      <c r="D25" s="165" t="str">
        <f>連結実質赤字比率に係る赤字・黒字の構成分析!G$33</f>
        <v>R01</v>
      </c>
      <c r="E25" s="165"/>
      <c r="F25" s="165" t="str">
        <f>連結実質赤字比率に係る赤字・黒字の構成分析!H$33</f>
        <v>R02</v>
      </c>
      <c r="G25" s="165"/>
      <c r="H25" s="165" t="str">
        <f>連結実質赤字比率に係る赤字・黒字の構成分析!I$33</f>
        <v>R03</v>
      </c>
      <c r="I25" s="165"/>
      <c r="J25" s="165" t="str">
        <f>連結実質赤字比率に係る赤字・黒字の構成分析!J$33</f>
        <v>R04</v>
      </c>
      <c r="K25" s="165"/>
    </row>
    <row r="26" spans="1:11" x14ac:dyDescent="0.15">
      <c r="A26" s="165"/>
      <c r="B26" s="165" t="s">
        <v>60</v>
      </c>
      <c r="C26" s="165" t="s">
        <v>61</v>
      </c>
      <c r="D26" s="165" t="s">
        <v>60</v>
      </c>
      <c r="E26" s="165" t="s">
        <v>61</v>
      </c>
      <c r="F26" s="165" t="s">
        <v>60</v>
      </c>
      <c r="G26" s="165" t="s">
        <v>61</v>
      </c>
      <c r="H26" s="165" t="s">
        <v>60</v>
      </c>
      <c r="I26" s="165" t="s">
        <v>61</v>
      </c>
      <c r="J26" s="165" t="s">
        <v>60</v>
      </c>
      <c r="K26" s="165" t="s">
        <v>61</v>
      </c>
    </row>
    <row r="27" spans="1:11" x14ac:dyDescent="0.15">
      <c r="A27" s="165" t="str">
        <f>IF(連結実質赤字比率に係る赤字・黒字の構成分析!C$43="",NA(),連結実質赤字比率に係る赤字・黒字の構成分析!C$43)</f>
        <v>その他会計（黒字）</v>
      </c>
      <c r="B27" s="165" t="e">
        <f>IF(ROUND(VALUE(SUBSTITUTE(連結実質赤字比率に係る赤字・黒字の構成分析!F$43,"▲", "-")), 2) &lt; 0, ABS(ROUND(VALUE(SUBSTITUTE(連結実質赤字比率に係る赤字・黒字の構成分析!F$43,"▲", "-")), 2)), NA())</f>
        <v>#VALUE!</v>
      </c>
      <c r="C27" s="165" t="e">
        <f>IF(ROUND(VALUE(SUBSTITUTE(連結実質赤字比率に係る赤字・黒字の構成分析!F$43,"▲", "-")), 2) &gt;= 0, ABS(ROUND(VALUE(SUBSTITUTE(連結実質赤字比率に係る赤字・黒字の構成分析!F$43,"▲", "-")), 2)), NA())</f>
        <v>#VALUE!</v>
      </c>
      <c r="D27" s="165" t="e">
        <f>IF(ROUND(VALUE(SUBSTITUTE(連結実質赤字比率に係る赤字・黒字の構成分析!G$43,"▲", "-")), 2) &lt; 0, ABS(ROUND(VALUE(SUBSTITUTE(連結実質赤字比率に係る赤字・黒字の構成分析!G$43,"▲", "-")), 2)), NA())</f>
        <v>#VALUE!</v>
      </c>
      <c r="E27" s="165" t="e">
        <f>IF(ROUND(VALUE(SUBSTITUTE(連結実質赤字比率に係る赤字・黒字の構成分析!G$43,"▲", "-")), 2) &gt;= 0, ABS(ROUND(VALUE(SUBSTITUTE(連結実質赤字比率に係る赤字・黒字の構成分析!G$43,"▲", "-")), 2)), NA())</f>
        <v>#VALUE!</v>
      </c>
      <c r="F27" s="165" t="e">
        <f>IF(ROUND(VALUE(SUBSTITUTE(連結実質赤字比率に係る赤字・黒字の構成分析!H$43,"▲", "-")), 2) &lt; 0, ABS(ROUND(VALUE(SUBSTITUTE(連結実質赤字比率に係る赤字・黒字の構成分析!H$43,"▲", "-")), 2)), NA())</f>
        <v>#VALUE!</v>
      </c>
      <c r="G27" s="165" t="e">
        <f>IF(ROUND(VALUE(SUBSTITUTE(連結実質赤字比率に係る赤字・黒字の構成分析!H$43,"▲", "-")), 2) &gt;= 0, ABS(ROUND(VALUE(SUBSTITUTE(連結実質赤字比率に係る赤字・黒字の構成分析!H$43,"▲", "-")), 2)), NA())</f>
        <v>#VALUE!</v>
      </c>
      <c r="H27" s="165" t="e">
        <f>IF(ROUND(VALUE(SUBSTITUTE(連結実質赤字比率に係る赤字・黒字の構成分析!I$43,"▲", "-")), 2) &lt; 0, ABS(ROUND(VALUE(SUBSTITUTE(連結実質赤字比率に係る赤字・黒字の構成分析!I$43,"▲", "-")), 2)), NA())</f>
        <v>#VALUE!</v>
      </c>
      <c r="I27" s="165" t="e">
        <f>IF(ROUND(VALUE(SUBSTITUTE(連結実質赤字比率に係る赤字・黒字の構成分析!I$43,"▲", "-")), 2) &gt;= 0, ABS(ROUND(VALUE(SUBSTITUTE(連結実質赤字比率に係る赤字・黒字の構成分析!I$43,"▲", "-")), 2)), NA())</f>
        <v>#VALUE!</v>
      </c>
      <c r="J27" s="165" t="e">
        <f>IF(ROUND(VALUE(SUBSTITUTE(連結実質赤字比率に係る赤字・黒字の構成分析!J$43,"▲", "-")), 2) &lt; 0, ABS(ROUND(VALUE(SUBSTITUTE(連結実質赤字比率に係る赤字・黒字の構成分析!J$43,"▲", "-")), 2)), NA())</f>
        <v>#VALUE!</v>
      </c>
      <c r="K27" s="165" t="e">
        <f>IF(ROUND(VALUE(SUBSTITUTE(連結実質赤字比率に係る赤字・黒字の構成分析!J$43,"▲", "-")), 2) &gt;= 0, ABS(ROUND(VALUE(SUBSTITUTE(連結実質赤字比率に係る赤字・黒字の構成分析!J$43,"▲", "-")), 2)), NA())</f>
        <v>#VALUE!</v>
      </c>
    </row>
    <row r="28" spans="1:11" x14ac:dyDescent="0.15">
      <c r="A28" s="165" t="str">
        <f>IF(連結実質赤字比率に係る赤字・黒字の構成分析!C$42="",NA(),連結実質赤字比率に係る赤字・黒字の構成分析!C$42)</f>
        <v>その他会計（赤字）</v>
      </c>
      <c r="B28" s="165" t="e">
        <f>IF(ROUND(VALUE(SUBSTITUTE(連結実質赤字比率に係る赤字・黒字の構成分析!F$42,"▲", "-")), 2) &lt; 0, ABS(ROUND(VALUE(SUBSTITUTE(連結実質赤字比率に係る赤字・黒字の構成分析!F$42,"▲", "-")), 2)), NA())</f>
        <v>#VALUE!</v>
      </c>
      <c r="C28" s="165" t="e">
        <f>IF(ROUND(VALUE(SUBSTITUTE(連結実質赤字比率に係る赤字・黒字の構成分析!F$42,"▲", "-")), 2) &gt;= 0, ABS(ROUND(VALUE(SUBSTITUTE(連結実質赤字比率に係る赤字・黒字の構成分析!F$42,"▲", "-")), 2)), NA())</f>
        <v>#VALUE!</v>
      </c>
      <c r="D28" s="165" t="e">
        <f>IF(ROUND(VALUE(SUBSTITUTE(連結実質赤字比率に係る赤字・黒字の構成分析!G$42,"▲", "-")), 2) &lt; 0, ABS(ROUND(VALUE(SUBSTITUTE(連結実質赤字比率に係る赤字・黒字の構成分析!G$42,"▲", "-")), 2)), NA())</f>
        <v>#VALUE!</v>
      </c>
      <c r="E28" s="165" t="e">
        <f>IF(ROUND(VALUE(SUBSTITUTE(連結実質赤字比率に係る赤字・黒字の構成分析!G$42,"▲", "-")), 2) &gt;= 0, ABS(ROUND(VALUE(SUBSTITUTE(連結実質赤字比率に係る赤字・黒字の構成分析!G$42,"▲", "-")), 2)), NA())</f>
        <v>#VALUE!</v>
      </c>
      <c r="F28" s="165" t="e">
        <f>IF(ROUND(VALUE(SUBSTITUTE(連結実質赤字比率に係る赤字・黒字の構成分析!H$42,"▲", "-")), 2) &lt; 0, ABS(ROUND(VALUE(SUBSTITUTE(連結実質赤字比率に係る赤字・黒字の構成分析!H$42,"▲", "-")), 2)), NA())</f>
        <v>#VALUE!</v>
      </c>
      <c r="G28" s="165" t="e">
        <f>IF(ROUND(VALUE(SUBSTITUTE(連結実質赤字比率に係る赤字・黒字の構成分析!H$42,"▲", "-")), 2) &gt;= 0, ABS(ROUND(VALUE(SUBSTITUTE(連結実質赤字比率に係る赤字・黒字の構成分析!H$42,"▲", "-")), 2)), NA())</f>
        <v>#VALUE!</v>
      </c>
      <c r="H28" s="165" t="e">
        <f>IF(ROUND(VALUE(SUBSTITUTE(連結実質赤字比率に係る赤字・黒字の構成分析!I$42,"▲", "-")), 2) &lt; 0, ABS(ROUND(VALUE(SUBSTITUTE(連結実質赤字比率に係る赤字・黒字の構成分析!I$42,"▲", "-")), 2)), NA())</f>
        <v>#VALUE!</v>
      </c>
      <c r="I28" s="165" t="e">
        <f>IF(ROUND(VALUE(SUBSTITUTE(連結実質赤字比率に係る赤字・黒字の構成分析!I$42,"▲", "-")), 2) &gt;= 0, ABS(ROUND(VALUE(SUBSTITUTE(連結実質赤字比率に係る赤字・黒字の構成分析!I$42,"▲", "-")), 2)), NA())</f>
        <v>#VALUE!</v>
      </c>
      <c r="J28" s="165" t="e">
        <f>IF(ROUND(VALUE(SUBSTITUTE(連結実質赤字比率に係る赤字・黒字の構成分析!J$42,"▲", "-")), 2) &lt; 0, ABS(ROUND(VALUE(SUBSTITUTE(連結実質赤字比率に係る赤字・黒字の構成分析!J$42,"▲", "-")), 2)), NA())</f>
        <v>#VALUE!</v>
      </c>
      <c r="K28" s="165" t="e">
        <f>IF(ROUND(VALUE(SUBSTITUTE(連結実質赤字比率に係る赤字・黒字の構成分析!J$42,"▲", "-")), 2) &gt;= 0, ABS(ROUND(VALUE(SUBSTITUTE(連結実質赤字比率に係る赤字・黒字の構成分析!J$42,"▲", "-")), 2)), NA())</f>
        <v>#VALUE!</v>
      </c>
    </row>
    <row r="29" spans="1:11" x14ac:dyDescent="0.15">
      <c r="A29" s="165" t="e">
        <f>IF(連結実質赤字比率に係る赤字・黒字の構成分析!C$41="",NA(),連結実質赤字比率に係る赤字・黒字の構成分析!C$41)</f>
        <v>#N/A</v>
      </c>
      <c r="B29" s="165" t="e">
        <f>IF(ROUND(VALUE(SUBSTITUTE(連結実質赤字比率に係る赤字・黒字の構成分析!F$41,"▲", "-")), 2) &lt; 0, ABS(ROUND(VALUE(SUBSTITUTE(連結実質赤字比率に係る赤字・黒字の構成分析!F$41,"▲", "-")), 2)), NA())</f>
        <v>#VALUE!</v>
      </c>
      <c r="C29" s="165" t="e">
        <f>IF(ROUND(VALUE(SUBSTITUTE(連結実質赤字比率に係る赤字・黒字の構成分析!F$41,"▲", "-")), 2) &gt;= 0, ABS(ROUND(VALUE(SUBSTITUTE(連結実質赤字比率に係る赤字・黒字の構成分析!F$41,"▲", "-")), 2)), NA())</f>
        <v>#VALUE!</v>
      </c>
      <c r="D29" s="165" t="e">
        <f>IF(ROUND(VALUE(SUBSTITUTE(連結実質赤字比率に係る赤字・黒字の構成分析!G$41,"▲", "-")), 2) &lt; 0, ABS(ROUND(VALUE(SUBSTITUTE(連結実質赤字比率に係る赤字・黒字の構成分析!G$41,"▲", "-")), 2)), NA())</f>
        <v>#VALUE!</v>
      </c>
      <c r="E29" s="165" t="e">
        <f>IF(ROUND(VALUE(SUBSTITUTE(連結実質赤字比率に係る赤字・黒字の構成分析!G$41,"▲", "-")), 2) &gt;= 0, ABS(ROUND(VALUE(SUBSTITUTE(連結実質赤字比率に係る赤字・黒字の構成分析!G$41,"▲", "-")), 2)), NA())</f>
        <v>#VALUE!</v>
      </c>
      <c r="F29" s="165" t="e">
        <f>IF(ROUND(VALUE(SUBSTITUTE(連結実質赤字比率に係る赤字・黒字の構成分析!H$41,"▲", "-")), 2) &lt; 0, ABS(ROUND(VALUE(SUBSTITUTE(連結実質赤字比率に係る赤字・黒字の構成分析!H$41,"▲", "-")), 2)), NA())</f>
        <v>#VALUE!</v>
      </c>
      <c r="G29" s="165" t="e">
        <f>IF(ROUND(VALUE(SUBSTITUTE(連結実質赤字比率に係る赤字・黒字の構成分析!H$41,"▲", "-")), 2) &gt;= 0, ABS(ROUND(VALUE(SUBSTITUTE(連結実質赤字比率に係る赤字・黒字の構成分析!H$41,"▲", "-")), 2)), NA())</f>
        <v>#VALUE!</v>
      </c>
      <c r="H29" s="165" t="e">
        <f>IF(ROUND(VALUE(SUBSTITUTE(連結実質赤字比率に係る赤字・黒字の構成分析!I$41,"▲", "-")), 2) &lt; 0, ABS(ROUND(VALUE(SUBSTITUTE(連結実質赤字比率に係る赤字・黒字の構成分析!I$41,"▲", "-")), 2)), NA())</f>
        <v>#VALUE!</v>
      </c>
      <c r="I29" s="165" t="e">
        <f>IF(ROUND(VALUE(SUBSTITUTE(連結実質赤字比率に係る赤字・黒字の構成分析!I$41,"▲", "-")), 2) &gt;= 0, ABS(ROUND(VALUE(SUBSTITUTE(連結実質赤字比率に係る赤字・黒字の構成分析!I$41,"▲", "-")), 2)), NA())</f>
        <v>#VALUE!</v>
      </c>
      <c r="J29" s="165" t="e">
        <f>IF(ROUND(VALUE(SUBSTITUTE(連結実質赤字比率に係る赤字・黒字の構成分析!J$41,"▲", "-")), 2) &lt; 0, ABS(ROUND(VALUE(SUBSTITUTE(連結実質赤字比率に係る赤字・黒字の構成分析!J$41,"▲", "-")), 2)), NA())</f>
        <v>#VALUE!</v>
      </c>
      <c r="K29" s="165" t="e">
        <f>IF(ROUND(VALUE(SUBSTITUTE(連結実質赤字比率に係る赤字・黒字の構成分析!J$41,"▲", "-")), 2) &gt;= 0, ABS(ROUND(VALUE(SUBSTITUTE(連結実質赤字比率に係る赤字・黒字の構成分析!J$41,"▲", "-")), 2)), NA())</f>
        <v>#VALUE!</v>
      </c>
    </row>
    <row r="30" spans="1:11" x14ac:dyDescent="0.15">
      <c r="A30" s="165" t="str">
        <f>IF(連結実質赤字比率に係る赤字・黒字の構成分析!C$40="",NA(),連結実質赤字比率に係る赤字・黒字の構成分析!C$40)</f>
        <v>湯本温泉事業特別会計</v>
      </c>
      <c r="B30" s="165" t="e">
        <f>IF(ROUND(VALUE(SUBSTITUTE(連結実質赤字比率に係る赤字・黒字の構成分析!F$40,"▲", "-")), 2) &lt; 0, ABS(ROUND(VALUE(SUBSTITUTE(連結実質赤字比率に係る赤字・黒字の構成分析!F$40,"▲", "-")), 2)), NA())</f>
        <v>#N/A</v>
      </c>
      <c r="C30" s="165">
        <f>IF(ROUND(VALUE(SUBSTITUTE(連結実質赤字比率に係る赤字・黒字の構成分析!F$40,"▲", "-")), 2) &gt;= 0, ABS(ROUND(VALUE(SUBSTITUTE(連結実質赤字比率に係る赤字・黒字の構成分析!F$40,"▲", "-")), 2)), NA())</f>
        <v>0</v>
      </c>
      <c r="D30" s="165" t="e">
        <f>IF(ROUND(VALUE(SUBSTITUTE(連結実質赤字比率に係る赤字・黒字の構成分析!G$40,"▲", "-")), 2) &lt; 0, ABS(ROUND(VALUE(SUBSTITUTE(連結実質赤字比率に係る赤字・黒字の構成分析!G$40,"▲", "-")), 2)), NA())</f>
        <v>#N/A</v>
      </c>
      <c r="E30" s="165">
        <f>IF(ROUND(VALUE(SUBSTITUTE(連結実質赤字比率に係る赤字・黒字の構成分析!G$40,"▲", "-")), 2) &gt;= 0, ABS(ROUND(VALUE(SUBSTITUTE(連結実質赤字比率に係る赤字・黒字の構成分析!G$40,"▲", "-")), 2)), NA())</f>
        <v>0</v>
      </c>
      <c r="F30" s="165" t="e">
        <f>IF(ROUND(VALUE(SUBSTITUTE(連結実質赤字比率に係る赤字・黒字の構成分析!H$40,"▲", "-")), 2) &lt; 0, ABS(ROUND(VALUE(SUBSTITUTE(連結実質赤字比率に係る赤字・黒字の構成分析!H$40,"▲", "-")), 2)), NA())</f>
        <v>#N/A</v>
      </c>
      <c r="G30" s="165">
        <f>IF(ROUND(VALUE(SUBSTITUTE(連結実質赤字比率に係る赤字・黒字の構成分析!H$40,"▲", "-")), 2) &gt;= 0, ABS(ROUND(VALUE(SUBSTITUTE(連結実質赤字比率に係る赤字・黒字の構成分析!H$40,"▲", "-")), 2)), NA())</f>
        <v>0</v>
      </c>
      <c r="H30" s="165" t="e">
        <f>IF(ROUND(VALUE(SUBSTITUTE(連結実質赤字比率に係る赤字・黒字の構成分析!I$40,"▲", "-")), 2) &lt; 0, ABS(ROUND(VALUE(SUBSTITUTE(連結実質赤字比率に係る赤字・黒字の構成分析!I$40,"▲", "-")), 2)), NA())</f>
        <v>#N/A</v>
      </c>
      <c r="I30" s="165">
        <f>IF(ROUND(VALUE(SUBSTITUTE(連結実質赤字比率に係る赤字・黒字の構成分析!I$40,"▲", "-")), 2) &gt;= 0, ABS(ROUND(VALUE(SUBSTITUTE(連結実質赤字比率に係る赤字・黒字の構成分析!I$40,"▲", "-")), 2)), NA())</f>
        <v>0</v>
      </c>
      <c r="J30" s="165" t="e">
        <f>IF(ROUND(VALUE(SUBSTITUTE(連結実質赤字比率に係る赤字・黒字の構成分析!J$40,"▲", "-")), 2) &lt; 0, ABS(ROUND(VALUE(SUBSTITUTE(連結実質赤字比率に係る赤字・黒字の構成分析!J$40,"▲", "-")), 2)), NA())</f>
        <v>#N/A</v>
      </c>
      <c r="K30" s="165">
        <f>IF(ROUND(VALUE(SUBSTITUTE(連結実質赤字比率に係る赤字・黒字の構成分析!J$40,"▲", "-")), 2) &gt;= 0, ABS(ROUND(VALUE(SUBSTITUTE(連結実質赤字比率に係る赤字・黒字の構成分析!J$40,"▲", "-")), 2)), NA())</f>
        <v>0</v>
      </c>
    </row>
    <row r="31" spans="1:11" x14ac:dyDescent="0.15">
      <c r="A31" s="165" t="str">
        <f>IF(連結実質赤字比率に係る赤字・黒字の構成分析!C$39="",NA(),連結実質赤字比率に係る赤字・黒字の構成分析!C$39)</f>
        <v>後期高齢者医療事業特別会計</v>
      </c>
      <c r="B31" s="165" t="e">
        <f>IF(ROUND(VALUE(SUBSTITUTE(連結実質赤字比率に係る赤字・黒字の構成分析!F$39,"▲", "-")), 2) &lt; 0, ABS(ROUND(VALUE(SUBSTITUTE(連結実質赤字比率に係る赤字・黒字の構成分析!F$39,"▲", "-")), 2)), NA())</f>
        <v>#N/A</v>
      </c>
      <c r="C31" s="165">
        <f>IF(ROUND(VALUE(SUBSTITUTE(連結実質赤字比率に係る赤字・黒字の構成分析!F$39,"▲", "-")), 2) &gt;= 0, ABS(ROUND(VALUE(SUBSTITUTE(連結実質赤字比率に係る赤字・黒字の構成分析!F$39,"▲", "-")), 2)), NA())</f>
        <v>0.1</v>
      </c>
      <c r="D31" s="165" t="e">
        <f>IF(ROUND(VALUE(SUBSTITUTE(連結実質赤字比率に係る赤字・黒字の構成分析!G$39,"▲", "-")), 2) &lt; 0, ABS(ROUND(VALUE(SUBSTITUTE(連結実質赤字比率に係る赤字・黒字の構成分析!G$39,"▲", "-")), 2)), NA())</f>
        <v>#N/A</v>
      </c>
      <c r="E31" s="165">
        <f>IF(ROUND(VALUE(SUBSTITUTE(連結実質赤字比率に係る赤字・黒字の構成分析!G$39,"▲", "-")), 2) &gt;= 0, ABS(ROUND(VALUE(SUBSTITUTE(連結実質赤字比率に係る赤字・黒字の構成分析!G$39,"▲", "-")), 2)), NA())</f>
        <v>0.1</v>
      </c>
      <c r="F31" s="165" t="e">
        <f>IF(ROUND(VALUE(SUBSTITUTE(連結実質赤字比率に係る赤字・黒字の構成分析!H$39,"▲", "-")), 2) &lt; 0, ABS(ROUND(VALUE(SUBSTITUTE(連結実質赤字比率に係る赤字・黒字の構成分析!H$39,"▲", "-")), 2)), NA())</f>
        <v>#N/A</v>
      </c>
      <c r="G31" s="165">
        <f>IF(ROUND(VALUE(SUBSTITUTE(連結実質赤字比率に係る赤字・黒字の構成分析!H$39,"▲", "-")), 2) &gt;= 0, ABS(ROUND(VALUE(SUBSTITUTE(連結実質赤字比率に係る赤字・黒字の構成分析!H$39,"▲", "-")), 2)), NA())</f>
        <v>0.09</v>
      </c>
      <c r="H31" s="165" t="e">
        <f>IF(ROUND(VALUE(SUBSTITUTE(連結実質赤字比率に係る赤字・黒字の構成分析!I$39,"▲", "-")), 2) &lt; 0, ABS(ROUND(VALUE(SUBSTITUTE(連結実質赤字比率に係る赤字・黒字の構成分析!I$39,"▲", "-")), 2)), NA())</f>
        <v>#N/A</v>
      </c>
      <c r="I31" s="165">
        <f>IF(ROUND(VALUE(SUBSTITUTE(連結実質赤字比率に係る赤字・黒字の構成分析!I$39,"▲", "-")), 2) &gt;= 0, ABS(ROUND(VALUE(SUBSTITUTE(連結実質赤字比率に係る赤字・黒字の構成分析!I$39,"▲", "-")), 2)), NA())</f>
        <v>0.1</v>
      </c>
      <c r="J31" s="165" t="e">
        <f>IF(ROUND(VALUE(SUBSTITUTE(連結実質赤字比率に係る赤字・黒字の構成分析!J$39,"▲", "-")), 2) &lt; 0, ABS(ROUND(VALUE(SUBSTITUTE(連結実質赤字比率に係る赤字・黒字の構成分析!J$39,"▲", "-")), 2)), NA())</f>
        <v>#N/A</v>
      </c>
      <c r="K31" s="165">
        <f>IF(ROUND(VALUE(SUBSTITUTE(連結実質赤字比率に係る赤字・黒字の構成分析!J$39,"▲", "-")), 2) &gt;= 0, ABS(ROUND(VALUE(SUBSTITUTE(連結実質赤字比率に係る赤字・黒字の構成分析!J$39,"▲", "-")), 2)), NA())</f>
        <v>0.13</v>
      </c>
    </row>
    <row r="32" spans="1:11" x14ac:dyDescent="0.15">
      <c r="A32" s="165" t="str">
        <f>IF(連結実質赤字比率に係る赤字・黒字の構成分析!C$38="",NA(),連結実質赤字比率に係る赤字・黒字の構成分析!C$38)</f>
        <v>介護保険事業特別会計</v>
      </c>
      <c r="B32" s="165" t="e">
        <f>IF(ROUND(VALUE(SUBSTITUTE(連結実質赤字比率に係る赤字・黒字の構成分析!F$38,"▲", "-")), 2) &lt; 0, ABS(ROUND(VALUE(SUBSTITUTE(連結実質赤字比率に係る赤字・黒字の構成分析!F$38,"▲", "-")), 2)), NA())</f>
        <v>#N/A</v>
      </c>
      <c r="C32" s="165">
        <f>IF(ROUND(VALUE(SUBSTITUTE(連結実質赤字比率に係る赤字・黒字の構成分析!F$38,"▲", "-")), 2) &gt;= 0, ABS(ROUND(VALUE(SUBSTITUTE(連結実質赤字比率に係る赤字・黒字の構成分析!F$38,"▲", "-")), 2)), NA())</f>
        <v>1.5</v>
      </c>
      <c r="D32" s="165" t="e">
        <f>IF(ROUND(VALUE(SUBSTITUTE(連結実質赤字比率に係る赤字・黒字の構成分析!G$38,"▲", "-")), 2) &lt; 0, ABS(ROUND(VALUE(SUBSTITUTE(連結実質赤字比率に係る赤字・黒字の構成分析!G$38,"▲", "-")), 2)), NA())</f>
        <v>#N/A</v>
      </c>
      <c r="E32" s="165">
        <f>IF(ROUND(VALUE(SUBSTITUTE(連結実質赤字比率に係る赤字・黒字の構成分析!G$38,"▲", "-")), 2) &gt;= 0, ABS(ROUND(VALUE(SUBSTITUTE(連結実質赤字比率に係る赤字・黒字の構成分析!G$38,"▲", "-")), 2)), NA())</f>
        <v>1.31</v>
      </c>
      <c r="F32" s="165" t="e">
        <f>IF(ROUND(VALUE(SUBSTITUTE(連結実質赤字比率に係る赤字・黒字の構成分析!H$38,"▲", "-")), 2) &lt; 0, ABS(ROUND(VALUE(SUBSTITUTE(連結実質赤字比率に係る赤字・黒字の構成分析!H$38,"▲", "-")), 2)), NA())</f>
        <v>#N/A</v>
      </c>
      <c r="G32" s="165">
        <f>IF(ROUND(VALUE(SUBSTITUTE(連結実質赤字比率に係る赤字・黒字の構成分析!H$38,"▲", "-")), 2) &gt;= 0, ABS(ROUND(VALUE(SUBSTITUTE(連結実質赤字比率に係る赤字・黒字の構成分析!H$38,"▲", "-")), 2)), NA())</f>
        <v>0.63</v>
      </c>
      <c r="H32" s="165" t="e">
        <f>IF(ROUND(VALUE(SUBSTITUTE(連結実質赤字比率に係る赤字・黒字の構成分析!I$38,"▲", "-")), 2) &lt; 0, ABS(ROUND(VALUE(SUBSTITUTE(連結実質赤字比率に係る赤字・黒字の構成分析!I$38,"▲", "-")), 2)), NA())</f>
        <v>#N/A</v>
      </c>
      <c r="I32" s="165">
        <f>IF(ROUND(VALUE(SUBSTITUTE(連結実質赤字比率に係る赤字・黒字の構成分析!I$38,"▲", "-")), 2) &gt;= 0, ABS(ROUND(VALUE(SUBSTITUTE(連結実質赤字比率に係る赤字・黒字の構成分析!I$38,"▲", "-")), 2)), NA())</f>
        <v>0.69</v>
      </c>
      <c r="J32" s="165" t="e">
        <f>IF(ROUND(VALUE(SUBSTITUTE(連結実質赤字比率に係る赤字・黒字の構成分析!J$38,"▲", "-")), 2) &lt; 0, ABS(ROUND(VALUE(SUBSTITUTE(連結実質赤字比率に係る赤字・黒字の構成分析!J$38,"▲", "-")), 2)), NA())</f>
        <v>#N/A</v>
      </c>
      <c r="K32" s="165">
        <f>IF(ROUND(VALUE(SUBSTITUTE(連結実質赤字比率に係る赤字・黒字の構成分析!J$38,"▲", "-")), 2) &gt;= 0, ABS(ROUND(VALUE(SUBSTITUTE(連結実質赤字比率に係る赤字・黒字の構成分析!J$38,"▲", "-")), 2)), NA())</f>
        <v>0.95</v>
      </c>
    </row>
    <row r="33" spans="1:16" x14ac:dyDescent="0.15">
      <c r="A33" s="165" t="str">
        <f>IF(連結実質赤字比率に係る赤字・黒字の構成分析!C$37="",NA(),連結実質赤字比率に係る赤字・黒字の構成分析!C$37)</f>
        <v>下水道事業会計</v>
      </c>
      <c r="B33" s="165" t="e">
        <f>IF(ROUND(VALUE(SUBSTITUTE(連結実質赤字比率に係る赤字・黒字の構成分析!F$37,"▲", "-")), 2) &lt; 0, ABS(ROUND(VALUE(SUBSTITUTE(連結実質赤字比率に係る赤字・黒字の構成分析!F$37,"▲", "-")), 2)), NA())</f>
        <v>#N/A</v>
      </c>
      <c r="C33" s="165">
        <f>IF(ROUND(VALUE(SUBSTITUTE(連結実質赤字比率に係る赤字・黒字の構成分析!F$37,"▲", "-")), 2) &gt;= 0, ABS(ROUND(VALUE(SUBSTITUTE(連結実質赤字比率に係る赤字・黒字の構成分析!F$37,"▲", "-")), 2)), NA())</f>
        <v>1.99</v>
      </c>
      <c r="D33" s="165" t="e">
        <f>IF(ROUND(VALUE(SUBSTITUTE(連結実質赤字比率に係る赤字・黒字の構成分析!G$37,"▲", "-")), 2) &lt; 0, ABS(ROUND(VALUE(SUBSTITUTE(連結実質赤字比率に係る赤字・黒字の構成分析!G$37,"▲", "-")), 2)), NA())</f>
        <v>#N/A</v>
      </c>
      <c r="E33" s="165">
        <f>IF(ROUND(VALUE(SUBSTITUTE(連結実質赤字比率に係る赤字・黒字の構成分析!G$37,"▲", "-")), 2) &gt;= 0, ABS(ROUND(VALUE(SUBSTITUTE(連結実質赤字比率に係る赤字・黒字の構成分析!G$37,"▲", "-")), 2)), NA())</f>
        <v>2.04</v>
      </c>
      <c r="F33" s="165" t="e">
        <f>IF(ROUND(VALUE(SUBSTITUTE(連結実質赤字比率に係る赤字・黒字の構成分析!H$37,"▲", "-")), 2) &lt; 0, ABS(ROUND(VALUE(SUBSTITUTE(連結実質赤字比率に係る赤字・黒字の構成分析!H$37,"▲", "-")), 2)), NA())</f>
        <v>#N/A</v>
      </c>
      <c r="G33" s="165">
        <f>IF(ROUND(VALUE(SUBSTITUTE(連結実質赤字比率に係る赤字・黒字の構成分析!H$37,"▲", "-")), 2) &gt;= 0, ABS(ROUND(VALUE(SUBSTITUTE(連結実質赤字比率に係る赤字・黒字の構成分析!H$37,"▲", "-")), 2)), NA())</f>
        <v>2.2000000000000002</v>
      </c>
      <c r="H33" s="165" t="e">
        <f>IF(ROUND(VALUE(SUBSTITUTE(連結実質赤字比率に係る赤字・黒字の構成分析!I$37,"▲", "-")), 2) &lt; 0, ABS(ROUND(VALUE(SUBSTITUTE(連結実質赤字比率に係る赤字・黒字の構成分析!I$37,"▲", "-")), 2)), NA())</f>
        <v>#N/A</v>
      </c>
      <c r="I33" s="165">
        <f>IF(ROUND(VALUE(SUBSTITUTE(連結実質赤字比率に係る赤字・黒字の構成分析!I$37,"▲", "-")), 2) &gt;= 0, ABS(ROUND(VALUE(SUBSTITUTE(連結実質赤字比率に係る赤字・黒字の構成分析!I$37,"▲", "-")), 2)), NA())</f>
        <v>1.87</v>
      </c>
      <c r="J33" s="165" t="e">
        <f>IF(ROUND(VALUE(SUBSTITUTE(連結実質赤字比率に係る赤字・黒字の構成分析!J$37,"▲", "-")), 2) &lt; 0, ABS(ROUND(VALUE(SUBSTITUTE(連結実質赤字比率に係る赤字・黒字の構成分析!J$37,"▲", "-")), 2)), NA())</f>
        <v>#N/A</v>
      </c>
      <c r="K33" s="165">
        <f>IF(ROUND(VALUE(SUBSTITUTE(連結実質赤字比率に係る赤字・黒字の構成分析!J$37,"▲", "-")), 2) &gt;= 0, ABS(ROUND(VALUE(SUBSTITUTE(連結実質赤字比率に係る赤字・黒字の構成分析!J$37,"▲", "-")), 2)), NA())</f>
        <v>1.38</v>
      </c>
    </row>
    <row r="34" spans="1:16" x14ac:dyDescent="0.15">
      <c r="A34" s="165" t="str">
        <f>IF(連結実質赤字比率に係る赤字・黒字の構成分析!C$36="",NA(),連結実質赤字比率に係る赤字・黒字の構成分析!C$36)</f>
        <v>国民健康保険事業特別会計</v>
      </c>
      <c r="B34" s="165" t="e">
        <f>IF(ROUND(VALUE(SUBSTITUTE(連結実質赤字比率に係る赤字・黒字の構成分析!F$36,"▲", "-")), 2) &lt; 0, ABS(ROUND(VALUE(SUBSTITUTE(連結実質赤字比率に係る赤字・黒字の構成分析!F$36,"▲", "-")), 2)), NA())</f>
        <v>#N/A</v>
      </c>
      <c r="C34" s="165">
        <f>IF(ROUND(VALUE(SUBSTITUTE(連結実質赤字比率に係る赤字・黒字の構成分析!F$36,"▲", "-")), 2) &gt;= 0, ABS(ROUND(VALUE(SUBSTITUTE(連結実質赤字比率に係る赤字・黒字の構成分析!F$36,"▲", "-")), 2)), NA())</f>
        <v>2.78</v>
      </c>
      <c r="D34" s="165" t="e">
        <f>IF(ROUND(VALUE(SUBSTITUTE(連結実質赤字比率に係る赤字・黒字の構成分析!G$36,"▲", "-")), 2) &lt; 0, ABS(ROUND(VALUE(SUBSTITUTE(連結実質赤字比率に係る赤字・黒字の構成分析!G$36,"▲", "-")), 2)), NA())</f>
        <v>#N/A</v>
      </c>
      <c r="E34" s="165">
        <f>IF(ROUND(VALUE(SUBSTITUTE(連結実質赤字比率に係る赤字・黒字の構成分析!G$36,"▲", "-")), 2) &gt;= 0, ABS(ROUND(VALUE(SUBSTITUTE(連結実質赤字比率に係る赤字・黒字の構成分析!G$36,"▲", "-")), 2)), NA())</f>
        <v>2.86</v>
      </c>
      <c r="F34" s="165" t="e">
        <f>IF(ROUND(VALUE(SUBSTITUTE(連結実質赤字比率に係る赤字・黒字の構成分析!H$36,"▲", "-")), 2) &lt; 0, ABS(ROUND(VALUE(SUBSTITUTE(連結実質赤字比率に係る赤字・黒字の構成分析!H$36,"▲", "-")), 2)), NA())</f>
        <v>#N/A</v>
      </c>
      <c r="G34" s="165">
        <f>IF(ROUND(VALUE(SUBSTITUTE(連結実質赤字比率に係る赤字・黒字の構成分析!H$36,"▲", "-")), 2) &gt;= 0, ABS(ROUND(VALUE(SUBSTITUTE(連結実質赤字比率に係る赤字・黒字の構成分析!H$36,"▲", "-")), 2)), NA())</f>
        <v>3.09</v>
      </c>
      <c r="H34" s="165" t="e">
        <f>IF(ROUND(VALUE(SUBSTITUTE(連結実質赤字比率に係る赤字・黒字の構成分析!I$36,"▲", "-")), 2) &lt; 0, ABS(ROUND(VALUE(SUBSTITUTE(連結実質赤字比率に係る赤字・黒字の構成分析!I$36,"▲", "-")), 2)), NA())</f>
        <v>#N/A</v>
      </c>
      <c r="I34" s="165">
        <f>IF(ROUND(VALUE(SUBSTITUTE(連結実質赤字比率に係る赤字・黒字の構成分析!I$36,"▲", "-")), 2) &gt;= 0, ABS(ROUND(VALUE(SUBSTITUTE(連結実質赤字比率に係る赤字・黒字の構成分析!I$36,"▲", "-")), 2)), NA())</f>
        <v>3.5</v>
      </c>
      <c r="J34" s="165" t="e">
        <f>IF(ROUND(VALUE(SUBSTITUTE(連結実質赤字比率に係る赤字・黒字の構成分析!J$36,"▲", "-")), 2) &lt; 0, ABS(ROUND(VALUE(SUBSTITUTE(連結実質赤字比率に係る赤字・黒字の構成分析!J$36,"▲", "-")), 2)), NA())</f>
        <v>#N/A</v>
      </c>
      <c r="K34" s="165">
        <f>IF(ROUND(VALUE(SUBSTITUTE(連結実質赤字比率に係る赤字・黒字の構成分析!J$36,"▲", "-")), 2) &gt;= 0, ABS(ROUND(VALUE(SUBSTITUTE(連結実質赤字比率に係る赤字・黒字の構成分析!J$36,"▲", "-")), 2)), NA())</f>
        <v>2.0099999999999998</v>
      </c>
    </row>
    <row r="35" spans="1:16" x14ac:dyDescent="0.15">
      <c r="A35" s="165" t="str">
        <f>IF(連結実質赤字比率に係る赤字・黒字の構成分析!C$35="",NA(),連結実質赤字比率に係る赤字・黒字の構成分析!C$35)</f>
        <v>水道事業会計</v>
      </c>
      <c r="B35" s="165" t="e">
        <f>IF(ROUND(VALUE(SUBSTITUTE(連結実質赤字比率に係る赤字・黒字の構成分析!F$35,"▲", "-")), 2) &lt; 0, ABS(ROUND(VALUE(SUBSTITUTE(連結実質赤字比率に係る赤字・黒字の構成分析!F$35,"▲", "-")), 2)), NA())</f>
        <v>#N/A</v>
      </c>
      <c r="C35" s="165">
        <f>IF(ROUND(VALUE(SUBSTITUTE(連結実質赤字比率に係る赤字・黒字の構成分析!F$35,"▲", "-")), 2) &gt;= 0, ABS(ROUND(VALUE(SUBSTITUTE(連結実質赤字比率に係る赤字・黒字の構成分析!F$35,"▲", "-")), 2)), NA())</f>
        <v>3.77</v>
      </c>
      <c r="D35" s="165" t="e">
        <f>IF(ROUND(VALUE(SUBSTITUTE(連結実質赤字比率に係る赤字・黒字の構成分析!G$35,"▲", "-")), 2) &lt; 0, ABS(ROUND(VALUE(SUBSTITUTE(連結実質赤字比率に係る赤字・黒字の構成分析!G$35,"▲", "-")), 2)), NA())</f>
        <v>#N/A</v>
      </c>
      <c r="E35" s="165">
        <f>IF(ROUND(VALUE(SUBSTITUTE(連結実質赤字比率に係る赤字・黒字の構成分析!G$35,"▲", "-")), 2) &gt;= 0, ABS(ROUND(VALUE(SUBSTITUTE(連結実質赤字比率に係る赤字・黒字の構成分析!G$35,"▲", "-")), 2)), NA())</f>
        <v>4.3499999999999996</v>
      </c>
      <c r="F35" s="165" t="e">
        <f>IF(ROUND(VALUE(SUBSTITUTE(連結実質赤字比率に係る赤字・黒字の構成分析!H$35,"▲", "-")), 2) &lt; 0, ABS(ROUND(VALUE(SUBSTITUTE(連結実質赤字比率に係る赤字・黒字の構成分析!H$35,"▲", "-")), 2)), NA())</f>
        <v>#N/A</v>
      </c>
      <c r="G35" s="165">
        <f>IF(ROUND(VALUE(SUBSTITUTE(連結実質赤字比率に係る赤字・黒字の構成分析!H$35,"▲", "-")), 2) &gt;= 0, ABS(ROUND(VALUE(SUBSTITUTE(連結実質赤字比率に係る赤字・黒字の構成分析!H$35,"▲", "-")), 2)), NA())</f>
        <v>4.0999999999999996</v>
      </c>
      <c r="H35" s="165" t="e">
        <f>IF(ROUND(VALUE(SUBSTITUTE(連結実質赤字比率に係る赤字・黒字の構成分析!I$35,"▲", "-")), 2) &lt; 0, ABS(ROUND(VALUE(SUBSTITUTE(連結実質赤字比率に係る赤字・黒字の構成分析!I$35,"▲", "-")), 2)), NA())</f>
        <v>#N/A</v>
      </c>
      <c r="I35" s="165">
        <f>IF(ROUND(VALUE(SUBSTITUTE(連結実質赤字比率に係る赤字・黒字の構成分析!I$35,"▲", "-")), 2) &gt;= 0, ABS(ROUND(VALUE(SUBSTITUTE(連結実質赤字比率に係る赤字・黒字の構成分析!I$35,"▲", "-")), 2)), NA())</f>
        <v>3.7</v>
      </c>
      <c r="J35" s="165" t="e">
        <f>IF(ROUND(VALUE(SUBSTITUTE(連結実質赤字比率に係る赤字・黒字の構成分析!J$35,"▲", "-")), 2) &lt; 0, ABS(ROUND(VALUE(SUBSTITUTE(連結実質赤字比率に係る赤字・黒字の構成分析!J$35,"▲", "-")), 2)), NA())</f>
        <v>#N/A</v>
      </c>
      <c r="K35" s="165">
        <f>IF(ROUND(VALUE(SUBSTITUTE(連結実質赤字比率に係る赤字・黒字の構成分析!J$35,"▲", "-")), 2) &gt;= 0, ABS(ROUND(VALUE(SUBSTITUTE(連結実質赤字比率に係る赤字・黒字の構成分析!J$35,"▲", "-")), 2)), NA())</f>
        <v>3.52</v>
      </c>
    </row>
    <row r="36" spans="1:16" x14ac:dyDescent="0.15">
      <c r="A36" s="165" t="str">
        <f>IF(連結実質赤字比率に係る赤字・黒字の構成分析!C$34="",NA(),連結実質赤字比率に係る赤字・黒字の構成分析!C$34)</f>
        <v>一般会計</v>
      </c>
      <c r="B36" s="165" t="e">
        <f>IF(ROUND(VALUE(SUBSTITUTE(連結実質赤字比率に係る赤字・黒字の構成分析!F$34,"▲", "-")), 2) &lt; 0, ABS(ROUND(VALUE(SUBSTITUTE(連結実質赤字比率に係る赤字・黒字の構成分析!F$34,"▲", "-")), 2)), NA())</f>
        <v>#N/A</v>
      </c>
      <c r="C36" s="165">
        <f>IF(ROUND(VALUE(SUBSTITUTE(連結実質赤字比率に係る赤字・黒字の構成分析!F$34,"▲", "-")), 2) &gt;= 0, ABS(ROUND(VALUE(SUBSTITUTE(連結実質赤字比率に係る赤字・黒字の構成分析!F$34,"▲", "-")), 2)), NA())</f>
        <v>5.27</v>
      </c>
      <c r="D36" s="165" t="e">
        <f>IF(ROUND(VALUE(SUBSTITUTE(連結実質赤字比率に係る赤字・黒字の構成分析!G$34,"▲", "-")), 2) &lt; 0, ABS(ROUND(VALUE(SUBSTITUTE(連結実質赤字比率に係る赤字・黒字の構成分析!G$34,"▲", "-")), 2)), NA())</f>
        <v>#N/A</v>
      </c>
      <c r="E36" s="165">
        <f>IF(ROUND(VALUE(SUBSTITUTE(連結実質赤字比率に係る赤字・黒字の構成分析!G$34,"▲", "-")), 2) &gt;= 0, ABS(ROUND(VALUE(SUBSTITUTE(連結実質赤字比率に係る赤字・黒字の構成分析!G$34,"▲", "-")), 2)), NA())</f>
        <v>5.7</v>
      </c>
      <c r="F36" s="165" t="e">
        <f>IF(ROUND(VALUE(SUBSTITUTE(連結実質赤字比率に係る赤字・黒字の構成分析!H$34,"▲", "-")), 2) &lt; 0, ABS(ROUND(VALUE(SUBSTITUTE(連結実質赤字比率に係る赤字・黒字の構成分析!H$34,"▲", "-")), 2)), NA())</f>
        <v>#N/A</v>
      </c>
      <c r="G36" s="165">
        <f>IF(ROUND(VALUE(SUBSTITUTE(連結実質赤字比率に係る赤字・黒字の構成分析!H$34,"▲", "-")), 2) &gt;= 0, ABS(ROUND(VALUE(SUBSTITUTE(連結実質赤字比率に係る赤字・黒字の構成分析!H$34,"▲", "-")), 2)), NA())</f>
        <v>6.46</v>
      </c>
      <c r="H36" s="165" t="e">
        <f>IF(ROUND(VALUE(SUBSTITUTE(連結実質赤字比率に係る赤字・黒字の構成分析!I$34,"▲", "-")), 2) &lt; 0, ABS(ROUND(VALUE(SUBSTITUTE(連結実質赤字比率に係る赤字・黒字の構成分析!I$34,"▲", "-")), 2)), NA())</f>
        <v>#N/A</v>
      </c>
      <c r="I36" s="165">
        <f>IF(ROUND(VALUE(SUBSTITUTE(連結実質赤字比率に係る赤字・黒字の構成分析!I$34,"▲", "-")), 2) &gt;= 0, ABS(ROUND(VALUE(SUBSTITUTE(連結実質赤字比率に係る赤字・黒字の構成分析!I$34,"▲", "-")), 2)), NA())</f>
        <v>11.94</v>
      </c>
      <c r="J36" s="165" t="e">
        <f>IF(ROUND(VALUE(SUBSTITUTE(連結実質赤字比率に係る赤字・黒字の構成分析!J$34,"▲", "-")), 2) &lt; 0, ABS(ROUND(VALUE(SUBSTITUTE(連結実質赤字比率に係る赤字・黒字の構成分析!J$34,"▲", "-")), 2)), NA())</f>
        <v>#N/A</v>
      </c>
      <c r="K36" s="165">
        <f>IF(ROUND(VALUE(SUBSTITUTE(連結実質赤字比率に係る赤字・黒字の構成分析!J$34,"▲", "-")), 2) &gt;= 0, ABS(ROUND(VALUE(SUBSTITUTE(連結実質赤字比率に係る赤字・黒字の構成分析!J$34,"▲", "-")), 2)), NA())</f>
        <v>12.2</v>
      </c>
    </row>
    <row r="39" spans="1:16" x14ac:dyDescent="0.15">
      <c r="A39" s="138" t="s">
        <v>62</v>
      </c>
    </row>
    <row r="40" spans="1:16" x14ac:dyDescent="0.15">
      <c r="A40" s="166"/>
      <c r="B40" s="166" t="str">
        <f>'実質公債費比率（分子）の構造'!K$44</f>
        <v>H30</v>
      </c>
      <c r="C40" s="166"/>
      <c r="D40" s="166"/>
      <c r="E40" s="166" t="str">
        <f>'実質公債費比率（分子）の構造'!L$44</f>
        <v>R01</v>
      </c>
      <c r="F40" s="166"/>
      <c r="G40" s="166"/>
      <c r="H40" s="166" t="str">
        <f>'実質公債費比率（分子）の構造'!M$44</f>
        <v>R02</v>
      </c>
      <c r="I40" s="166"/>
      <c r="J40" s="166"/>
      <c r="K40" s="166" t="str">
        <f>'実質公債費比率（分子）の構造'!N$44</f>
        <v>R03</v>
      </c>
      <c r="L40" s="166"/>
      <c r="M40" s="166"/>
      <c r="N40" s="166" t="str">
        <f>'実質公債費比率（分子）の構造'!O$44</f>
        <v>R04</v>
      </c>
      <c r="O40" s="166"/>
      <c r="P40" s="166"/>
    </row>
    <row r="41" spans="1:16" x14ac:dyDescent="0.15">
      <c r="A41" s="166"/>
      <c r="B41" s="166" t="s">
        <v>63</v>
      </c>
      <c r="C41" s="166"/>
      <c r="D41" s="166" t="s">
        <v>64</v>
      </c>
      <c r="E41" s="166" t="s">
        <v>63</v>
      </c>
      <c r="F41" s="166"/>
      <c r="G41" s="166" t="s">
        <v>64</v>
      </c>
      <c r="H41" s="166" t="s">
        <v>63</v>
      </c>
      <c r="I41" s="166"/>
      <c r="J41" s="166" t="s">
        <v>64</v>
      </c>
      <c r="K41" s="166" t="s">
        <v>63</v>
      </c>
      <c r="L41" s="166"/>
      <c r="M41" s="166" t="s">
        <v>64</v>
      </c>
      <c r="N41" s="166" t="s">
        <v>63</v>
      </c>
      <c r="O41" s="166"/>
      <c r="P41" s="166" t="s">
        <v>64</v>
      </c>
    </row>
    <row r="42" spans="1:16" x14ac:dyDescent="0.15">
      <c r="A42" s="166" t="s">
        <v>65</v>
      </c>
      <c r="B42" s="166"/>
      <c r="C42" s="166"/>
      <c r="D42" s="166">
        <f>'実質公債費比率（分子）の構造'!K$52</f>
        <v>2720</v>
      </c>
      <c r="E42" s="166"/>
      <c r="F42" s="166"/>
      <c r="G42" s="166">
        <f>'実質公債費比率（分子）の構造'!L$52</f>
        <v>2602</v>
      </c>
      <c r="H42" s="166"/>
      <c r="I42" s="166"/>
      <c r="J42" s="166">
        <f>'実質公債費比率（分子）の構造'!M$52</f>
        <v>2628</v>
      </c>
      <c r="K42" s="166"/>
      <c r="L42" s="166"/>
      <c r="M42" s="166">
        <f>'実質公債費比率（分子）の構造'!N$52</f>
        <v>2568</v>
      </c>
      <c r="N42" s="166"/>
      <c r="O42" s="166"/>
      <c r="P42" s="166">
        <f>'実質公債費比率（分子）の構造'!O$52</f>
        <v>2594</v>
      </c>
    </row>
    <row r="43" spans="1:16" x14ac:dyDescent="0.15">
      <c r="A43" s="166" t="s">
        <v>66</v>
      </c>
      <c r="B43" s="166" t="str">
        <f>'実質公債費比率（分子）の構造'!K$51</f>
        <v>-</v>
      </c>
      <c r="C43" s="166"/>
      <c r="D43" s="166"/>
      <c r="E43" s="166" t="str">
        <f>'実質公債費比率（分子）の構造'!L$51</f>
        <v>-</v>
      </c>
      <c r="F43" s="166"/>
      <c r="G43" s="166"/>
      <c r="H43" s="166" t="str">
        <f>'実質公債費比率（分子）の構造'!M$51</f>
        <v>-</v>
      </c>
      <c r="I43" s="166"/>
      <c r="J43" s="166"/>
      <c r="K43" s="166" t="str">
        <f>'実質公債費比率（分子）の構造'!N$51</f>
        <v>-</v>
      </c>
      <c r="L43" s="166"/>
      <c r="M43" s="166"/>
      <c r="N43" s="166" t="str">
        <f>'実質公債費比率（分子）の構造'!O$51</f>
        <v>-</v>
      </c>
      <c r="O43" s="166"/>
      <c r="P43" s="166"/>
    </row>
    <row r="44" spans="1:16" x14ac:dyDescent="0.15">
      <c r="A44" s="166" t="s">
        <v>67</v>
      </c>
      <c r="B44" s="166">
        <f>'実質公債費比率（分子）の構造'!K$50</f>
        <v>10</v>
      </c>
      <c r="C44" s="166"/>
      <c r="D44" s="166"/>
      <c r="E44" s="166">
        <f>'実質公債費比率（分子）の構造'!L$50</f>
        <v>7</v>
      </c>
      <c r="F44" s="166"/>
      <c r="G44" s="166"/>
      <c r="H44" s="166">
        <f>'実質公債費比率（分子）の構造'!M$50</f>
        <v>7</v>
      </c>
      <c r="I44" s="166"/>
      <c r="J44" s="166"/>
      <c r="K44" s="166">
        <f>'実質公債費比率（分子）の構造'!N$50</f>
        <v>7</v>
      </c>
      <c r="L44" s="166"/>
      <c r="M44" s="166"/>
      <c r="N44" s="166">
        <f>'実質公債費比率（分子）の構造'!O$50</f>
        <v>12</v>
      </c>
      <c r="O44" s="166"/>
      <c r="P44" s="166"/>
    </row>
    <row r="45" spans="1:16" x14ac:dyDescent="0.15">
      <c r="A45" s="166" t="s">
        <v>68</v>
      </c>
      <c r="B45" s="166" t="str">
        <f>'実質公債費比率（分子）の構造'!K$49</f>
        <v>-</v>
      </c>
      <c r="C45" s="166"/>
      <c r="D45" s="166"/>
      <c r="E45" s="166" t="str">
        <f>'実質公債費比率（分子）の構造'!L$49</f>
        <v>-</v>
      </c>
      <c r="F45" s="166"/>
      <c r="G45" s="166"/>
      <c r="H45" s="166" t="str">
        <f>'実質公債費比率（分子）の構造'!M$49</f>
        <v>-</v>
      </c>
      <c r="I45" s="166"/>
      <c r="J45" s="166"/>
      <c r="K45" s="166" t="str">
        <f>'実質公債費比率（分子）の構造'!N$49</f>
        <v>-</v>
      </c>
      <c r="L45" s="166"/>
      <c r="M45" s="166"/>
      <c r="N45" s="166" t="str">
        <f>'実質公債費比率（分子）の構造'!O$49</f>
        <v>-</v>
      </c>
      <c r="O45" s="166"/>
      <c r="P45" s="166"/>
    </row>
    <row r="46" spans="1:16" x14ac:dyDescent="0.15">
      <c r="A46" s="166" t="s">
        <v>69</v>
      </c>
      <c r="B46" s="166">
        <f>'実質公債費比率（分子）の構造'!K$48</f>
        <v>702</v>
      </c>
      <c r="C46" s="166"/>
      <c r="D46" s="166"/>
      <c r="E46" s="166">
        <f>'実質公債費比率（分子）の構造'!L$48</f>
        <v>641</v>
      </c>
      <c r="F46" s="166"/>
      <c r="G46" s="166"/>
      <c r="H46" s="166">
        <f>'実質公債費比率（分子）の構造'!M$48</f>
        <v>630</v>
      </c>
      <c r="I46" s="166"/>
      <c r="J46" s="166"/>
      <c r="K46" s="166">
        <f>'実質公債費比率（分子）の構造'!N$48</f>
        <v>600</v>
      </c>
      <c r="L46" s="166"/>
      <c r="M46" s="166"/>
      <c r="N46" s="166">
        <f>'実質公債費比率（分子）の構造'!O$48</f>
        <v>595</v>
      </c>
      <c r="O46" s="166"/>
      <c r="P46" s="166"/>
    </row>
    <row r="47" spans="1:16" x14ac:dyDescent="0.15">
      <c r="A47" s="166" t="s">
        <v>70</v>
      </c>
      <c r="B47" s="166" t="str">
        <f>'実質公債費比率（分子）の構造'!K$47</f>
        <v>-</v>
      </c>
      <c r="C47" s="166"/>
      <c r="D47" s="166"/>
      <c r="E47" s="166" t="str">
        <f>'実質公債費比率（分子）の構造'!L$47</f>
        <v>-</v>
      </c>
      <c r="F47" s="166"/>
      <c r="G47" s="166"/>
      <c r="H47" s="166" t="str">
        <f>'実質公債費比率（分子）の構造'!M$47</f>
        <v>-</v>
      </c>
      <c r="I47" s="166"/>
      <c r="J47" s="166"/>
      <c r="K47" s="166" t="str">
        <f>'実質公債費比率（分子）の構造'!N$47</f>
        <v>-</v>
      </c>
      <c r="L47" s="166"/>
      <c r="M47" s="166"/>
      <c r="N47" s="166" t="str">
        <f>'実質公債費比率（分子）の構造'!O$47</f>
        <v>-</v>
      </c>
      <c r="O47" s="166"/>
      <c r="P47" s="166"/>
    </row>
    <row r="48" spans="1:16" x14ac:dyDescent="0.15">
      <c r="A48" s="166" t="s">
        <v>71</v>
      </c>
      <c r="B48" s="166" t="str">
        <f>'実質公債費比率（分子）の構造'!K$46</f>
        <v>-</v>
      </c>
      <c r="C48" s="166"/>
      <c r="D48" s="166"/>
      <c r="E48" s="166" t="str">
        <f>'実質公債費比率（分子）の構造'!L$46</f>
        <v>-</v>
      </c>
      <c r="F48" s="166"/>
      <c r="G48" s="166"/>
      <c r="H48" s="166" t="str">
        <f>'実質公債費比率（分子）の構造'!M$46</f>
        <v>-</v>
      </c>
      <c r="I48" s="166"/>
      <c r="J48" s="166"/>
      <c r="K48" s="166" t="str">
        <f>'実質公債費比率（分子）の構造'!N$46</f>
        <v>-</v>
      </c>
      <c r="L48" s="166"/>
      <c r="M48" s="166"/>
      <c r="N48" s="166" t="str">
        <f>'実質公債費比率（分子）の構造'!O$46</f>
        <v>-</v>
      </c>
      <c r="O48" s="166"/>
      <c r="P48" s="166"/>
    </row>
    <row r="49" spans="1:16" x14ac:dyDescent="0.15">
      <c r="A49" s="166" t="s">
        <v>72</v>
      </c>
      <c r="B49" s="166">
        <f>'実質公債費比率（分子）の構造'!K$45</f>
        <v>2689</v>
      </c>
      <c r="C49" s="166"/>
      <c r="D49" s="166"/>
      <c r="E49" s="166">
        <f>'実質公債費比率（分子）の構造'!L$45</f>
        <v>2649</v>
      </c>
      <c r="F49" s="166"/>
      <c r="G49" s="166"/>
      <c r="H49" s="166">
        <f>'実質公債費比率（分子）の構造'!M$45</f>
        <v>2579</v>
      </c>
      <c r="I49" s="166"/>
      <c r="J49" s="166"/>
      <c r="K49" s="166">
        <f>'実質公債費比率（分子）の構造'!N$45</f>
        <v>2528</v>
      </c>
      <c r="L49" s="166"/>
      <c r="M49" s="166"/>
      <c r="N49" s="166">
        <f>'実質公債費比率（分子）の構造'!O$45</f>
        <v>2680</v>
      </c>
      <c r="O49" s="166"/>
      <c r="P49" s="166"/>
    </row>
    <row r="50" spans="1:16" x14ac:dyDescent="0.15">
      <c r="A50" s="166" t="s">
        <v>73</v>
      </c>
      <c r="B50" s="166" t="e">
        <f>NA()</f>
        <v>#N/A</v>
      </c>
      <c r="C50" s="166">
        <f>IF(ISNUMBER('実質公債費比率（分子）の構造'!K$53),'実質公債費比率（分子）の構造'!K$53,NA())</f>
        <v>681</v>
      </c>
      <c r="D50" s="166" t="e">
        <f>NA()</f>
        <v>#N/A</v>
      </c>
      <c r="E50" s="166" t="e">
        <f>NA()</f>
        <v>#N/A</v>
      </c>
      <c r="F50" s="166">
        <f>IF(ISNUMBER('実質公債費比率（分子）の構造'!L$53),'実質公債費比率（分子）の構造'!L$53,NA())</f>
        <v>695</v>
      </c>
      <c r="G50" s="166" t="e">
        <f>NA()</f>
        <v>#N/A</v>
      </c>
      <c r="H50" s="166" t="e">
        <f>NA()</f>
        <v>#N/A</v>
      </c>
      <c r="I50" s="166">
        <f>IF(ISNUMBER('実質公債費比率（分子）の構造'!M$53),'実質公債費比率（分子）の構造'!M$53,NA())</f>
        <v>588</v>
      </c>
      <c r="J50" s="166" t="e">
        <f>NA()</f>
        <v>#N/A</v>
      </c>
      <c r="K50" s="166" t="e">
        <f>NA()</f>
        <v>#N/A</v>
      </c>
      <c r="L50" s="166">
        <f>IF(ISNUMBER('実質公債費比率（分子）の構造'!N$53),'実質公債費比率（分子）の構造'!N$53,NA())</f>
        <v>567</v>
      </c>
      <c r="M50" s="166" t="e">
        <f>NA()</f>
        <v>#N/A</v>
      </c>
      <c r="N50" s="166" t="e">
        <f>NA()</f>
        <v>#N/A</v>
      </c>
      <c r="O50" s="166">
        <f>IF(ISNUMBER('実質公債費比率（分子）の構造'!O$53),'実質公債費比率（分子）の構造'!O$53,NA())</f>
        <v>693</v>
      </c>
      <c r="P50" s="166" t="e">
        <f>NA()</f>
        <v>#N/A</v>
      </c>
    </row>
    <row r="53" spans="1:16" x14ac:dyDescent="0.15">
      <c r="A53" s="138" t="s">
        <v>74</v>
      </c>
    </row>
    <row r="54" spans="1:16" x14ac:dyDescent="0.15">
      <c r="A54" s="165"/>
      <c r="B54" s="165" t="str">
        <f>'将来負担比率（分子）の構造'!I$40</f>
        <v>H30</v>
      </c>
      <c r="C54" s="165"/>
      <c r="D54" s="165"/>
      <c r="E54" s="165" t="str">
        <f>'将来負担比率（分子）の構造'!J$40</f>
        <v>R01</v>
      </c>
      <c r="F54" s="165"/>
      <c r="G54" s="165"/>
      <c r="H54" s="165" t="str">
        <f>'将来負担比率（分子）の構造'!K$40</f>
        <v>R02</v>
      </c>
      <c r="I54" s="165"/>
      <c r="J54" s="165"/>
      <c r="K54" s="165" t="str">
        <f>'将来負担比率（分子）の構造'!L$40</f>
        <v>R03</v>
      </c>
      <c r="L54" s="165"/>
      <c r="M54" s="165"/>
      <c r="N54" s="165" t="str">
        <f>'将来負担比率（分子）の構造'!M$40</f>
        <v>R04</v>
      </c>
      <c r="O54" s="165"/>
      <c r="P54" s="165"/>
    </row>
    <row r="55" spans="1:16" x14ac:dyDescent="0.15">
      <c r="A55" s="165"/>
      <c r="B55" s="165" t="s">
        <v>75</v>
      </c>
      <c r="C55" s="165"/>
      <c r="D55" s="165" t="s">
        <v>76</v>
      </c>
      <c r="E55" s="165" t="s">
        <v>75</v>
      </c>
      <c r="F55" s="165"/>
      <c r="G55" s="165" t="s">
        <v>76</v>
      </c>
      <c r="H55" s="165" t="s">
        <v>75</v>
      </c>
      <c r="I55" s="165"/>
      <c r="J55" s="165" t="s">
        <v>76</v>
      </c>
      <c r="K55" s="165" t="s">
        <v>75</v>
      </c>
      <c r="L55" s="165"/>
      <c r="M55" s="165" t="s">
        <v>76</v>
      </c>
      <c r="N55" s="165" t="s">
        <v>75</v>
      </c>
      <c r="O55" s="165"/>
      <c r="P55" s="165" t="s">
        <v>76</v>
      </c>
    </row>
    <row r="56" spans="1:16" x14ac:dyDescent="0.15">
      <c r="A56" s="165" t="s">
        <v>45</v>
      </c>
      <c r="B56" s="165"/>
      <c r="C56" s="165"/>
      <c r="D56" s="165">
        <f>'将来負担比率（分子）の構造'!I$52</f>
        <v>24221</v>
      </c>
      <c r="E56" s="165"/>
      <c r="F56" s="165"/>
      <c r="G56" s="165">
        <f>'将来負担比率（分子）の構造'!J$52</f>
        <v>25153</v>
      </c>
      <c r="H56" s="165"/>
      <c r="I56" s="165"/>
      <c r="J56" s="165">
        <f>'将来負担比率（分子）の構造'!K$52</f>
        <v>24739</v>
      </c>
      <c r="K56" s="165"/>
      <c r="L56" s="165"/>
      <c r="M56" s="165">
        <f>'将来負担比率（分子）の構造'!L$52</f>
        <v>23532</v>
      </c>
      <c r="N56" s="165"/>
      <c r="O56" s="165"/>
      <c r="P56" s="165">
        <f>'将来負担比率（分子）の構造'!M$52</f>
        <v>21307</v>
      </c>
    </row>
    <row r="57" spans="1:16" x14ac:dyDescent="0.15">
      <c r="A57" s="165" t="s">
        <v>44</v>
      </c>
      <c r="B57" s="165"/>
      <c r="C57" s="165"/>
      <c r="D57" s="165">
        <f>'将来負担比率（分子）の構造'!I$51</f>
        <v>777</v>
      </c>
      <c r="E57" s="165"/>
      <c r="F57" s="165"/>
      <c r="G57" s="165">
        <f>'将来負担比率（分子）の構造'!J$51</f>
        <v>552</v>
      </c>
      <c r="H57" s="165"/>
      <c r="I57" s="165"/>
      <c r="J57" s="165">
        <f>'将来負担比率（分子）の構造'!K$51</f>
        <v>497</v>
      </c>
      <c r="K57" s="165"/>
      <c r="L57" s="165"/>
      <c r="M57" s="165">
        <f>'将来負担比率（分子）の構造'!L$51</f>
        <v>437</v>
      </c>
      <c r="N57" s="165"/>
      <c r="O57" s="165"/>
      <c r="P57" s="165">
        <f>'将来負担比率（分子）の構造'!M$51</f>
        <v>404</v>
      </c>
    </row>
    <row r="58" spans="1:16" x14ac:dyDescent="0.15">
      <c r="A58" s="165" t="s">
        <v>43</v>
      </c>
      <c r="B58" s="165"/>
      <c r="C58" s="165"/>
      <c r="D58" s="165">
        <f>'将来負担比率（分子）の構造'!I$50</f>
        <v>5284</v>
      </c>
      <c r="E58" s="165"/>
      <c r="F58" s="165"/>
      <c r="G58" s="165">
        <f>'将来負担比率（分子）の構造'!J$50</f>
        <v>4876</v>
      </c>
      <c r="H58" s="165"/>
      <c r="I58" s="165"/>
      <c r="J58" s="165">
        <f>'将来負担比率（分子）の構造'!K$50</f>
        <v>5285</v>
      </c>
      <c r="K58" s="165"/>
      <c r="L58" s="165"/>
      <c r="M58" s="165">
        <f>'将来負担比率（分子）の構造'!L$50</f>
        <v>5696</v>
      </c>
      <c r="N58" s="165"/>
      <c r="O58" s="165"/>
      <c r="P58" s="165">
        <f>'将来負担比率（分子）の構造'!M$50</f>
        <v>6608</v>
      </c>
    </row>
    <row r="59" spans="1:16" x14ac:dyDescent="0.15">
      <c r="A59" s="165" t="s">
        <v>41</v>
      </c>
      <c r="B59" s="165" t="str">
        <f>'将来負担比率（分子）の構造'!I$49</f>
        <v>-</v>
      </c>
      <c r="C59" s="165"/>
      <c r="D59" s="165"/>
      <c r="E59" s="165" t="str">
        <f>'将来負担比率（分子）の構造'!J$49</f>
        <v>-</v>
      </c>
      <c r="F59" s="165"/>
      <c r="G59" s="165"/>
      <c r="H59" s="165" t="str">
        <f>'将来負担比率（分子）の構造'!K$49</f>
        <v>-</v>
      </c>
      <c r="I59" s="165"/>
      <c r="J59" s="165"/>
      <c r="K59" s="165" t="str">
        <f>'将来負担比率（分子）の構造'!L$49</f>
        <v>-</v>
      </c>
      <c r="L59" s="165"/>
      <c r="M59" s="165"/>
      <c r="N59" s="165" t="str">
        <f>'将来負担比率（分子）の構造'!M$49</f>
        <v>-</v>
      </c>
      <c r="O59" s="165"/>
      <c r="P59" s="165"/>
    </row>
    <row r="60" spans="1:16" x14ac:dyDescent="0.15">
      <c r="A60" s="165" t="s">
        <v>40</v>
      </c>
      <c r="B60" s="165" t="str">
        <f>'将来負担比率（分子）の構造'!I$48</f>
        <v>-</v>
      </c>
      <c r="C60" s="165"/>
      <c r="D60" s="165"/>
      <c r="E60" s="165" t="str">
        <f>'将来負担比率（分子）の構造'!J$48</f>
        <v>-</v>
      </c>
      <c r="F60" s="165"/>
      <c r="G60" s="165"/>
      <c r="H60" s="165" t="str">
        <f>'将来負担比率（分子）の構造'!K$48</f>
        <v>-</v>
      </c>
      <c r="I60" s="165"/>
      <c r="J60" s="165"/>
      <c r="K60" s="165" t="str">
        <f>'将来負担比率（分子）の構造'!L$48</f>
        <v>-</v>
      </c>
      <c r="L60" s="165"/>
      <c r="M60" s="165"/>
      <c r="N60" s="165" t="str">
        <f>'将来負担比率（分子）の構造'!M$48</f>
        <v>-</v>
      </c>
      <c r="O60" s="165"/>
      <c r="P60" s="165"/>
    </row>
    <row r="61" spans="1:16" x14ac:dyDescent="0.15">
      <c r="A61" s="165" t="s">
        <v>38</v>
      </c>
      <c r="B61" s="165" t="str">
        <f>'将来負担比率（分子）の構造'!I$46</f>
        <v>-</v>
      </c>
      <c r="C61" s="165"/>
      <c r="D61" s="165"/>
      <c r="E61" s="165" t="str">
        <f>'将来負担比率（分子）の構造'!J$46</f>
        <v>-</v>
      </c>
      <c r="F61" s="165"/>
      <c r="G61" s="165"/>
      <c r="H61" s="165" t="str">
        <f>'将来負担比率（分子）の構造'!K$46</f>
        <v>-</v>
      </c>
      <c r="I61" s="165"/>
      <c r="J61" s="165"/>
      <c r="K61" s="165" t="str">
        <f>'将来負担比率（分子）の構造'!L$46</f>
        <v>-</v>
      </c>
      <c r="L61" s="165"/>
      <c r="M61" s="165"/>
      <c r="N61" s="165" t="str">
        <f>'将来負担比率（分子）の構造'!M$46</f>
        <v>-</v>
      </c>
      <c r="O61" s="165"/>
      <c r="P61" s="165"/>
    </row>
    <row r="62" spans="1:16" x14ac:dyDescent="0.15">
      <c r="A62" s="165" t="s">
        <v>37</v>
      </c>
      <c r="B62" s="165">
        <f>'将来負担比率（分子）の構造'!I$45</f>
        <v>3218</v>
      </c>
      <c r="C62" s="165"/>
      <c r="D62" s="165"/>
      <c r="E62" s="165">
        <f>'将来負担比率（分子）の構造'!J$45</f>
        <v>3188</v>
      </c>
      <c r="F62" s="165"/>
      <c r="G62" s="165"/>
      <c r="H62" s="165">
        <f>'将来負担比率（分子）の構造'!K$45</f>
        <v>3083</v>
      </c>
      <c r="I62" s="165"/>
      <c r="J62" s="165"/>
      <c r="K62" s="165">
        <f>'将来負担比率（分子）の構造'!L$45</f>
        <v>3107</v>
      </c>
      <c r="L62" s="165"/>
      <c r="M62" s="165"/>
      <c r="N62" s="165">
        <f>'将来負担比率（分子）の構造'!M$45</f>
        <v>3257</v>
      </c>
      <c r="O62" s="165"/>
      <c r="P62" s="165"/>
    </row>
    <row r="63" spans="1:16" x14ac:dyDescent="0.15">
      <c r="A63" s="165" t="s">
        <v>36</v>
      </c>
      <c r="B63" s="165" t="str">
        <f>'将来負担比率（分子）の構造'!I$44</f>
        <v>-</v>
      </c>
      <c r="C63" s="165"/>
      <c r="D63" s="165"/>
      <c r="E63" s="165" t="str">
        <f>'将来負担比率（分子）の構造'!J$44</f>
        <v>-</v>
      </c>
      <c r="F63" s="165"/>
      <c r="G63" s="165"/>
      <c r="H63" s="165" t="str">
        <f>'将来負担比率（分子）の構造'!K$44</f>
        <v>-</v>
      </c>
      <c r="I63" s="165"/>
      <c r="J63" s="165"/>
      <c r="K63" s="165" t="str">
        <f>'将来負担比率（分子）の構造'!L$44</f>
        <v>-</v>
      </c>
      <c r="L63" s="165"/>
      <c r="M63" s="165"/>
      <c r="N63" s="165" t="str">
        <f>'将来負担比率（分子）の構造'!M$44</f>
        <v>-</v>
      </c>
      <c r="O63" s="165"/>
      <c r="P63" s="165"/>
    </row>
    <row r="64" spans="1:16" x14ac:dyDescent="0.15">
      <c r="A64" s="165" t="s">
        <v>35</v>
      </c>
      <c r="B64" s="165">
        <f>'将来負担比率（分子）の構造'!I$43</f>
        <v>6202</v>
      </c>
      <c r="C64" s="165"/>
      <c r="D64" s="165"/>
      <c r="E64" s="165">
        <f>'将来負担比率（分子）の構造'!J$43</f>
        <v>6070</v>
      </c>
      <c r="F64" s="165"/>
      <c r="G64" s="165"/>
      <c r="H64" s="165">
        <f>'将来負担比率（分子）の構造'!K$43</f>
        <v>5870</v>
      </c>
      <c r="I64" s="165"/>
      <c r="J64" s="165"/>
      <c r="K64" s="165">
        <f>'将来負担比率（分子）の構造'!L$43</f>
        <v>5637</v>
      </c>
      <c r="L64" s="165"/>
      <c r="M64" s="165"/>
      <c r="N64" s="165">
        <f>'将来負担比率（分子）の構造'!M$43</f>
        <v>5219</v>
      </c>
      <c r="O64" s="165"/>
      <c r="P64" s="165"/>
    </row>
    <row r="65" spans="1:16" x14ac:dyDescent="0.15">
      <c r="A65" s="165" t="s">
        <v>34</v>
      </c>
      <c r="B65" s="165">
        <f>'将来負担比率（分子）の構造'!I$42</f>
        <v>17</v>
      </c>
      <c r="C65" s="165"/>
      <c r="D65" s="165"/>
      <c r="E65" s="165">
        <f>'将来負担比率（分子）の構造'!J$42</f>
        <v>11</v>
      </c>
      <c r="F65" s="165"/>
      <c r="G65" s="165"/>
      <c r="H65" s="165">
        <f>'将来負担比率（分子）の構造'!K$42</f>
        <v>6</v>
      </c>
      <c r="I65" s="165"/>
      <c r="J65" s="165"/>
      <c r="K65" s="165" t="str">
        <f>'将来負担比率（分子）の構造'!L$42</f>
        <v>-</v>
      </c>
      <c r="L65" s="165"/>
      <c r="M65" s="165"/>
      <c r="N65" s="165" t="str">
        <f>'将来負担比率（分子）の構造'!M$42</f>
        <v>-</v>
      </c>
      <c r="O65" s="165"/>
      <c r="P65" s="165"/>
    </row>
    <row r="66" spans="1:16" x14ac:dyDescent="0.15">
      <c r="A66" s="165" t="s">
        <v>33</v>
      </c>
      <c r="B66" s="165">
        <f>'将来負担比率（分子）の構造'!I$41</f>
        <v>21710</v>
      </c>
      <c r="C66" s="165"/>
      <c r="D66" s="165"/>
      <c r="E66" s="165">
        <f>'将来負担比率（分子）の構造'!J$41</f>
        <v>23854</v>
      </c>
      <c r="F66" s="165"/>
      <c r="G66" s="165"/>
      <c r="H66" s="165">
        <f>'将来負担比率（分子）の構造'!K$41</f>
        <v>23191</v>
      </c>
      <c r="I66" s="165"/>
      <c r="J66" s="165"/>
      <c r="K66" s="165">
        <f>'将来負担比率（分子）の構造'!L$41</f>
        <v>21898</v>
      </c>
      <c r="L66" s="165"/>
      <c r="M66" s="165"/>
      <c r="N66" s="165">
        <f>'将来負担比率（分子）の構造'!M$41</f>
        <v>20700</v>
      </c>
      <c r="O66" s="165"/>
      <c r="P66" s="165"/>
    </row>
    <row r="67" spans="1:16" x14ac:dyDescent="0.15">
      <c r="A67" s="165" t="s">
        <v>77</v>
      </c>
      <c r="B67" s="165" t="e">
        <f>NA()</f>
        <v>#N/A</v>
      </c>
      <c r="C67" s="165">
        <f>IF(ISNUMBER('将来負担比率（分子）の構造'!I$53), IF('将来負担比率（分子）の構造'!I$53 &lt; 0, 0, '将来負担比率（分子）の構造'!I$53), NA())</f>
        <v>865</v>
      </c>
      <c r="D67" s="165" t="e">
        <f>NA()</f>
        <v>#N/A</v>
      </c>
      <c r="E67" s="165" t="e">
        <f>NA()</f>
        <v>#N/A</v>
      </c>
      <c r="F67" s="165">
        <f>IF(ISNUMBER('将来負担比率（分子）の構造'!J$53), IF('将来負担比率（分子）の構造'!J$53 &lt; 0, 0, '将来負担比率（分子）の構造'!J$53), NA())</f>
        <v>2542</v>
      </c>
      <c r="G67" s="165" t="e">
        <f>NA()</f>
        <v>#N/A</v>
      </c>
      <c r="H67" s="165" t="e">
        <f>NA()</f>
        <v>#N/A</v>
      </c>
      <c r="I67" s="165">
        <f>IF(ISNUMBER('将来負担比率（分子）の構造'!K$53), IF('将来負担比率（分子）の構造'!K$53 &lt; 0, 0, '将来負担比率（分子）の構造'!K$53), NA())</f>
        <v>1627</v>
      </c>
      <c r="J67" s="165" t="e">
        <f>NA()</f>
        <v>#N/A</v>
      </c>
      <c r="K67" s="165" t="e">
        <f>NA()</f>
        <v>#N/A</v>
      </c>
      <c r="L67" s="165">
        <f>IF(ISNUMBER('将来負担比率（分子）の構造'!L$53), IF('将来負担比率（分子）の構造'!L$53 &lt; 0, 0, '将来負担比率（分子）の構造'!L$53), NA())</f>
        <v>977</v>
      </c>
      <c r="M67" s="165" t="e">
        <f>NA()</f>
        <v>#N/A</v>
      </c>
      <c r="N67" s="165" t="e">
        <f>NA()</f>
        <v>#N/A</v>
      </c>
      <c r="O67" s="165">
        <f>IF(ISNUMBER('将来負担比率（分子）の構造'!M$53), IF('将来負担比率（分子）の構造'!M$53 &lt; 0, 0, '将来負担比率（分子）の構造'!M$53), NA())</f>
        <v>858</v>
      </c>
      <c r="P67" s="165" t="e">
        <f>NA()</f>
        <v>#N/A</v>
      </c>
    </row>
    <row r="70" spans="1:16" x14ac:dyDescent="0.15">
      <c r="A70" s="167" t="s">
        <v>78</v>
      </c>
      <c r="B70" s="167"/>
      <c r="C70" s="167"/>
      <c r="D70" s="167"/>
      <c r="E70" s="167"/>
      <c r="F70" s="167"/>
    </row>
    <row r="71" spans="1:16" x14ac:dyDescent="0.15">
      <c r="A71" s="168"/>
      <c r="B71" s="168" t="str">
        <f>基金残高に係る経年分析!F54</f>
        <v>R02</v>
      </c>
      <c r="C71" s="168" t="str">
        <f>基金残高に係る経年分析!G54</f>
        <v>R03</v>
      </c>
      <c r="D71" s="168" t="str">
        <f>基金残高に係る経年分析!H54</f>
        <v>R04</v>
      </c>
    </row>
    <row r="72" spans="1:16" x14ac:dyDescent="0.15">
      <c r="A72" s="168" t="s">
        <v>79</v>
      </c>
      <c r="B72" s="169">
        <f>基金残高に係る経年分析!F55</f>
        <v>2642</v>
      </c>
      <c r="C72" s="169">
        <f>基金残高に係る経年分析!G55</f>
        <v>3048</v>
      </c>
      <c r="D72" s="169">
        <f>基金残高に係る経年分析!H55</f>
        <v>3746</v>
      </c>
    </row>
    <row r="73" spans="1:16" x14ac:dyDescent="0.15">
      <c r="A73" s="168" t="s">
        <v>80</v>
      </c>
      <c r="B73" s="169">
        <f>基金残高に係る経年分析!F56</f>
        <v>86</v>
      </c>
      <c r="C73" s="169">
        <f>基金残高に係る経年分析!G56</f>
        <v>167</v>
      </c>
      <c r="D73" s="169">
        <f>基金残高に係る経年分析!H56</f>
        <v>164</v>
      </c>
    </row>
    <row r="74" spans="1:16" x14ac:dyDescent="0.15">
      <c r="A74" s="168" t="s">
        <v>81</v>
      </c>
      <c r="B74" s="169">
        <f>基金残高に係る経年分析!F57</f>
        <v>3455</v>
      </c>
      <c r="C74" s="169">
        <f>基金残高に係る経年分析!G57</f>
        <v>3379</v>
      </c>
      <c r="D74" s="169">
        <f>基金残高に係る経年分析!H57</f>
        <v>3394</v>
      </c>
    </row>
  </sheetData>
  <sheetProtection algorithmName="SHA-512" hashValue="Qc+vXUpxlSyA3pK4KX5CWDtVCijKkzshVjGNjO41bYi4H8WwpDbvc1OeLMcPaiBFBhC5f0bD26g+yudhDGD+gw==" saltValue="gd/BOju9bg7M2HnS3NfHY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1" width="1.625" style="204" customWidth="1"/>
    <col min="2" max="2" width="2.375" style="204" customWidth="1"/>
    <col min="3" max="16" width="2.625" style="204" customWidth="1"/>
    <col min="17" max="17" width="2.375" style="204" customWidth="1"/>
    <col min="18" max="95" width="1.625" style="204" customWidth="1"/>
    <col min="96" max="133" width="1.625" style="216" customWidth="1"/>
    <col min="134" max="143" width="1.625" style="204" customWidth="1"/>
    <col min="144" max="16384" width="0" style="204" hidden="1"/>
  </cols>
  <sheetData>
    <row r="1" spans="2:143" ht="22.5" customHeight="1" thickBot="1" x14ac:dyDescent="0.2">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3"/>
      <c r="CE1" s="203"/>
      <c r="CF1" s="203"/>
      <c r="CG1" s="203"/>
      <c r="CH1" s="203"/>
      <c r="CI1" s="203"/>
      <c r="CJ1" s="203"/>
      <c r="CK1" s="203"/>
      <c r="CL1" s="203"/>
      <c r="CM1" s="203"/>
      <c r="CN1" s="203"/>
      <c r="CO1" s="203"/>
      <c r="CP1" s="203"/>
      <c r="CQ1" s="203"/>
      <c r="CR1" s="203"/>
      <c r="CS1" s="203"/>
      <c r="CT1" s="203"/>
      <c r="CU1" s="203"/>
      <c r="CV1" s="203"/>
      <c r="CW1" s="203"/>
      <c r="CX1" s="203"/>
      <c r="CY1" s="203"/>
      <c r="CZ1" s="203"/>
      <c r="DA1" s="203"/>
      <c r="DB1" s="203"/>
      <c r="DC1" s="203"/>
      <c r="DD1" s="203"/>
      <c r="DE1" s="203"/>
      <c r="DF1" s="203"/>
      <c r="DG1" s="203"/>
      <c r="DH1" s="704" t="s">
        <v>219</v>
      </c>
      <c r="DI1" s="705"/>
      <c r="DJ1" s="705"/>
      <c r="DK1" s="705"/>
      <c r="DL1" s="705"/>
      <c r="DM1" s="705"/>
      <c r="DN1" s="706"/>
      <c r="DO1" s="204"/>
      <c r="DP1" s="704" t="s">
        <v>220</v>
      </c>
      <c r="DQ1" s="705"/>
      <c r="DR1" s="705"/>
      <c r="DS1" s="705"/>
      <c r="DT1" s="705"/>
      <c r="DU1" s="705"/>
      <c r="DV1" s="705"/>
      <c r="DW1" s="705"/>
      <c r="DX1" s="705"/>
      <c r="DY1" s="705"/>
      <c r="DZ1" s="705"/>
      <c r="EA1" s="705"/>
      <c r="EB1" s="705"/>
      <c r="EC1" s="706"/>
      <c r="ED1" s="203"/>
      <c r="EE1" s="203"/>
      <c r="EF1" s="203"/>
      <c r="EG1" s="203"/>
      <c r="EH1" s="203"/>
      <c r="EI1" s="203"/>
      <c r="EJ1" s="203"/>
      <c r="EK1" s="203"/>
      <c r="EL1" s="203"/>
      <c r="EM1" s="203"/>
    </row>
    <row r="2" spans="2:143" ht="22.5" customHeight="1" x14ac:dyDescent="0.15">
      <c r="B2" s="205" t="s">
        <v>221</v>
      </c>
      <c r="R2" s="206"/>
      <c r="S2" s="206"/>
      <c r="T2" s="206"/>
      <c r="U2" s="206"/>
      <c r="V2" s="206"/>
      <c r="W2" s="206"/>
      <c r="X2" s="206"/>
      <c r="Y2" s="206"/>
      <c r="Z2" s="206"/>
      <c r="AA2" s="206"/>
      <c r="AB2" s="206"/>
      <c r="AC2" s="206"/>
      <c r="AE2" s="207"/>
      <c r="AF2" s="207"/>
      <c r="AG2" s="207"/>
      <c r="AH2" s="207"/>
      <c r="AI2" s="207"/>
      <c r="AJ2" s="206"/>
      <c r="AK2" s="206"/>
      <c r="AL2" s="206"/>
      <c r="AM2" s="206"/>
      <c r="AN2" s="206"/>
      <c r="AO2" s="206"/>
      <c r="AP2" s="206"/>
      <c r="CD2" s="203"/>
      <c r="CE2" s="203"/>
      <c r="CF2" s="203"/>
      <c r="CG2" s="203"/>
      <c r="CH2" s="203"/>
      <c r="CI2" s="203"/>
      <c r="CJ2" s="203"/>
      <c r="CK2" s="203"/>
      <c r="CL2" s="203"/>
      <c r="CM2" s="203"/>
      <c r="CN2" s="203"/>
      <c r="CO2" s="203"/>
      <c r="CP2" s="203"/>
      <c r="CQ2" s="203"/>
      <c r="CR2" s="203"/>
      <c r="CS2" s="203"/>
      <c r="CT2" s="203"/>
      <c r="CU2" s="203"/>
      <c r="CV2" s="203"/>
      <c r="CW2" s="203"/>
      <c r="CX2" s="203"/>
      <c r="CY2" s="203"/>
      <c r="CZ2" s="203"/>
      <c r="DA2" s="203"/>
      <c r="DB2" s="203"/>
      <c r="DC2" s="203"/>
      <c r="DD2" s="203"/>
      <c r="DE2" s="203"/>
      <c r="DF2" s="203"/>
      <c r="DG2" s="203"/>
      <c r="DH2" s="203"/>
      <c r="DI2" s="203"/>
      <c r="DJ2" s="203"/>
      <c r="DK2" s="203"/>
      <c r="DL2" s="203"/>
      <c r="DM2" s="203"/>
      <c r="DN2" s="203"/>
      <c r="DO2" s="203"/>
      <c r="DP2" s="203"/>
      <c r="DQ2" s="203"/>
      <c r="DR2" s="203"/>
      <c r="DS2" s="203"/>
      <c r="DT2" s="203"/>
      <c r="DU2" s="203"/>
      <c r="DV2" s="203"/>
      <c r="DW2" s="203"/>
      <c r="DX2" s="203"/>
      <c r="DY2" s="203"/>
      <c r="DZ2" s="203"/>
      <c r="EA2" s="203"/>
      <c r="EB2" s="203"/>
      <c r="EC2" s="203"/>
    </row>
    <row r="3" spans="2:143" ht="11.25" customHeight="1" x14ac:dyDescent="0.15">
      <c r="B3" s="660" t="s">
        <v>222</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223</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224</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15">
      <c r="B4" s="660" t="s">
        <v>1</v>
      </c>
      <c r="C4" s="661"/>
      <c r="D4" s="661"/>
      <c r="E4" s="661"/>
      <c r="F4" s="661"/>
      <c r="G4" s="661"/>
      <c r="H4" s="661"/>
      <c r="I4" s="661"/>
      <c r="J4" s="661"/>
      <c r="K4" s="661"/>
      <c r="L4" s="661"/>
      <c r="M4" s="661"/>
      <c r="N4" s="661"/>
      <c r="O4" s="661"/>
      <c r="P4" s="661"/>
      <c r="Q4" s="662"/>
      <c r="R4" s="660" t="s">
        <v>225</v>
      </c>
      <c r="S4" s="661"/>
      <c r="T4" s="661"/>
      <c r="U4" s="661"/>
      <c r="V4" s="661"/>
      <c r="W4" s="661"/>
      <c r="X4" s="661"/>
      <c r="Y4" s="662"/>
      <c r="Z4" s="660" t="s">
        <v>226</v>
      </c>
      <c r="AA4" s="661"/>
      <c r="AB4" s="661"/>
      <c r="AC4" s="662"/>
      <c r="AD4" s="660" t="s">
        <v>227</v>
      </c>
      <c r="AE4" s="661"/>
      <c r="AF4" s="661"/>
      <c r="AG4" s="661"/>
      <c r="AH4" s="661"/>
      <c r="AI4" s="661"/>
      <c r="AJ4" s="661"/>
      <c r="AK4" s="662"/>
      <c r="AL4" s="660" t="s">
        <v>226</v>
      </c>
      <c r="AM4" s="661"/>
      <c r="AN4" s="661"/>
      <c r="AO4" s="662"/>
      <c r="AP4" s="707" t="s">
        <v>228</v>
      </c>
      <c r="AQ4" s="707"/>
      <c r="AR4" s="707"/>
      <c r="AS4" s="707"/>
      <c r="AT4" s="707"/>
      <c r="AU4" s="707"/>
      <c r="AV4" s="707"/>
      <c r="AW4" s="707"/>
      <c r="AX4" s="707"/>
      <c r="AY4" s="707"/>
      <c r="AZ4" s="707"/>
      <c r="BA4" s="707"/>
      <c r="BB4" s="707"/>
      <c r="BC4" s="707"/>
      <c r="BD4" s="707"/>
      <c r="BE4" s="707"/>
      <c r="BF4" s="707"/>
      <c r="BG4" s="707" t="s">
        <v>229</v>
      </c>
      <c r="BH4" s="707"/>
      <c r="BI4" s="707"/>
      <c r="BJ4" s="707"/>
      <c r="BK4" s="707"/>
      <c r="BL4" s="707"/>
      <c r="BM4" s="707"/>
      <c r="BN4" s="707"/>
      <c r="BO4" s="707" t="s">
        <v>226</v>
      </c>
      <c r="BP4" s="707"/>
      <c r="BQ4" s="707"/>
      <c r="BR4" s="707"/>
      <c r="BS4" s="707" t="s">
        <v>230</v>
      </c>
      <c r="BT4" s="707"/>
      <c r="BU4" s="707"/>
      <c r="BV4" s="707"/>
      <c r="BW4" s="707"/>
      <c r="BX4" s="707"/>
      <c r="BY4" s="707"/>
      <c r="BZ4" s="707"/>
      <c r="CA4" s="707"/>
      <c r="CB4" s="707"/>
      <c r="CD4" s="660" t="s">
        <v>231</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15">
      <c r="B5" s="666" t="s">
        <v>232</v>
      </c>
      <c r="C5" s="667"/>
      <c r="D5" s="667"/>
      <c r="E5" s="667"/>
      <c r="F5" s="667"/>
      <c r="G5" s="667"/>
      <c r="H5" s="667"/>
      <c r="I5" s="667"/>
      <c r="J5" s="667"/>
      <c r="K5" s="667"/>
      <c r="L5" s="667"/>
      <c r="M5" s="667"/>
      <c r="N5" s="667"/>
      <c r="O5" s="667"/>
      <c r="P5" s="667"/>
      <c r="Q5" s="668"/>
      <c r="R5" s="663">
        <v>3556948</v>
      </c>
      <c r="S5" s="664"/>
      <c r="T5" s="664"/>
      <c r="U5" s="664"/>
      <c r="V5" s="664"/>
      <c r="W5" s="664"/>
      <c r="X5" s="664"/>
      <c r="Y5" s="689"/>
      <c r="Z5" s="702">
        <v>15.3</v>
      </c>
      <c r="AA5" s="702"/>
      <c r="AB5" s="702"/>
      <c r="AC5" s="702"/>
      <c r="AD5" s="703">
        <v>3517854</v>
      </c>
      <c r="AE5" s="703"/>
      <c r="AF5" s="703"/>
      <c r="AG5" s="703"/>
      <c r="AH5" s="703"/>
      <c r="AI5" s="703"/>
      <c r="AJ5" s="703"/>
      <c r="AK5" s="703"/>
      <c r="AL5" s="690">
        <v>27.8</v>
      </c>
      <c r="AM5" s="672"/>
      <c r="AN5" s="672"/>
      <c r="AO5" s="691"/>
      <c r="AP5" s="666" t="s">
        <v>233</v>
      </c>
      <c r="AQ5" s="667"/>
      <c r="AR5" s="667"/>
      <c r="AS5" s="667"/>
      <c r="AT5" s="667"/>
      <c r="AU5" s="667"/>
      <c r="AV5" s="667"/>
      <c r="AW5" s="667"/>
      <c r="AX5" s="667"/>
      <c r="AY5" s="667"/>
      <c r="AZ5" s="667"/>
      <c r="BA5" s="667"/>
      <c r="BB5" s="667"/>
      <c r="BC5" s="667"/>
      <c r="BD5" s="667"/>
      <c r="BE5" s="667"/>
      <c r="BF5" s="668"/>
      <c r="BG5" s="608">
        <v>3458846</v>
      </c>
      <c r="BH5" s="609"/>
      <c r="BI5" s="609"/>
      <c r="BJ5" s="609"/>
      <c r="BK5" s="609"/>
      <c r="BL5" s="609"/>
      <c r="BM5" s="609"/>
      <c r="BN5" s="610"/>
      <c r="BO5" s="646">
        <v>97.2</v>
      </c>
      <c r="BP5" s="646"/>
      <c r="BQ5" s="646"/>
      <c r="BR5" s="646"/>
      <c r="BS5" s="647">
        <v>31474</v>
      </c>
      <c r="BT5" s="647"/>
      <c r="BU5" s="647"/>
      <c r="BV5" s="647"/>
      <c r="BW5" s="647"/>
      <c r="BX5" s="647"/>
      <c r="BY5" s="647"/>
      <c r="BZ5" s="647"/>
      <c r="CA5" s="647"/>
      <c r="CB5" s="687"/>
      <c r="CD5" s="660" t="s">
        <v>228</v>
      </c>
      <c r="CE5" s="661"/>
      <c r="CF5" s="661"/>
      <c r="CG5" s="661"/>
      <c r="CH5" s="661"/>
      <c r="CI5" s="661"/>
      <c r="CJ5" s="661"/>
      <c r="CK5" s="661"/>
      <c r="CL5" s="661"/>
      <c r="CM5" s="661"/>
      <c r="CN5" s="661"/>
      <c r="CO5" s="661"/>
      <c r="CP5" s="661"/>
      <c r="CQ5" s="662"/>
      <c r="CR5" s="660" t="s">
        <v>234</v>
      </c>
      <c r="CS5" s="661"/>
      <c r="CT5" s="661"/>
      <c r="CU5" s="661"/>
      <c r="CV5" s="661"/>
      <c r="CW5" s="661"/>
      <c r="CX5" s="661"/>
      <c r="CY5" s="662"/>
      <c r="CZ5" s="660" t="s">
        <v>226</v>
      </c>
      <c r="DA5" s="661"/>
      <c r="DB5" s="661"/>
      <c r="DC5" s="662"/>
      <c r="DD5" s="660" t="s">
        <v>235</v>
      </c>
      <c r="DE5" s="661"/>
      <c r="DF5" s="661"/>
      <c r="DG5" s="661"/>
      <c r="DH5" s="661"/>
      <c r="DI5" s="661"/>
      <c r="DJ5" s="661"/>
      <c r="DK5" s="661"/>
      <c r="DL5" s="661"/>
      <c r="DM5" s="661"/>
      <c r="DN5" s="661"/>
      <c r="DO5" s="661"/>
      <c r="DP5" s="662"/>
      <c r="DQ5" s="660" t="s">
        <v>236</v>
      </c>
      <c r="DR5" s="661"/>
      <c r="DS5" s="661"/>
      <c r="DT5" s="661"/>
      <c r="DU5" s="661"/>
      <c r="DV5" s="661"/>
      <c r="DW5" s="661"/>
      <c r="DX5" s="661"/>
      <c r="DY5" s="661"/>
      <c r="DZ5" s="661"/>
      <c r="EA5" s="661"/>
      <c r="EB5" s="661"/>
      <c r="EC5" s="662"/>
    </row>
    <row r="6" spans="2:143" ht="11.25" customHeight="1" x14ac:dyDescent="0.15">
      <c r="B6" s="605" t="s">
        <v>237</v>
      </c>
      <c r="C6" s="606"/>
      <c r="D6" s="606"/>
      <c r="E6" s="606"/>
      <c r="F6" s="606"/>
      <c r="G6" s="606"/>
      <c r="H6" s="606"/>
      <c r="I6" s="606"/>
      <c r="J6" s="606"/>
      <c r="K6" s="606"/>
      <c r="L6" s="606"/>
      <c r="M6" s="606"/>
      <c r="N6" s="606"/>
      <c r="O6" s="606"/>
      <c r="P6" s="606"/>
      <c r="Q6" s="607"/>
      <c r="R6" s="608">
        <v>235156</v>
      </c>
      <c r="S6" s="609"/>
      <c r="T6" s="609"/>
      <c r="U6" s="609"/>
      <c r="V6" s="609"/>
      <c r="W6" s="609"/>
      <c r="X6" s="609"/>
      <c r="Y6" s="610"/>
      <c r="Z6" s="646">
        <v>1</v>
      </c>
      <c r="AA6" s="646"/>
      <c r="AB6" s="646"/>
      <c r="AC6" s="646"/>
      <c r="AD6" s="647">
        <v>235156</v>
      </c>
      <c r="AE6" s="647"/>
      <c r="AF6" s="647"/>
      <c r="AG6" s="647"/>
      <c r="AH6" s="647"/>
      <c r="AI6" s="647"/>
      <c r="AJ6" s="647"/>
      <c r="AK6" s="647"/>
      <c r="AL6" s="611">
        <v>1.9</v>
      </c>
      <c r="AM6" s="612"/>
      <c r="AN6" s="612"/>
      <c r="AO6" s="648"/>
      <c r="AP6" s="605" t="s">
        <v>238</v>
      </c>
      <c r="AQ6" s="606"/>
      <c r="AR6" s="606"/>
      <c r="AS6" s="606"/>
      <c r="AT6" s="606"/>
      <c r="AU6" s="606"/>
      <c r="AV6" s="606"/>
      <c r="AW6" s="606"/>
      <c r="AX6" s="606"/>
      <c r="AY6" s="606"/>
      <c r="AZ6" s="606"/>
      <c r="BA6" s="606"/>
      <c r="BB6" s="606"/>
      <c r="BC6" s="606"/>
      <c r="BD6" s="606"/>
      <c r="BE6" s="606"/>
      <c r="BF6" s="607"/>
      <c r="BG6" s="608">
        <v>3458846</v>
      </c>
      <c r="BH6" s="609"/>
      <c r="BI6" s="609"/>
      <c r="BJ6" s="609"/>
      <c r="BK6" s="609"/>
      <c r="BL6" s="609"/>
      <c r="BM6" s="609"/>
      <c r="BN6" s="610"/>
      <c r="BO6" s="646">
        <v>97.2</v>
      </c>
      <c r="BP6" s="646"/>
      <c r="BQ6" s="646"/>
      <c r="BR6" s="646"/>
      <c r="BS6" s="647">
        <v>31474</v>
      </c>
      <c r="BT6" s="647"/>
      <c r="BU6" s="647"/>
      <c r="BV6" s="647"/>
      <c r="BW6" s="647"/>
      <c r="BX6" s="647"/>
      <c r="BY6" s="647"/>
      <c r="BZ6" s="647"/>
      <c r="CA6" s="647"/>
      <c r="CB6" s="687"/>
      <c r="CD6" s="666" t="s">
        <v>239</v>
      </c>
      <c r="CE6" s="667"/>
      <c r="CF6" s="667"/>
      <c r="CG6" s="667"/>
      <c r="CH6" s="667"/>
      <c r="CI6" s="667"/>
      <c r="CJ6" s="667"/>
      <c r="CK6" s="667"/>
      <c r="CL6" s="667"/>
      <c r="CM6" s="667"/>
      <c r="CN6" s="667"/>
      <c r="CO6" s="667"/>
      <c r="CP6" s="667"/>
      <c r="CQ6" s="668"/>
      <c r="CR6" s="608">
        <v>164964</v>
      </c>
      <c r="CS6" s="609"/>
      <c r="CT6" s="609"/>
      <c r="CU6" s="609"/>
      <c r="CV6" s="609"/>
      <c r="CW6" s="609"/>
      <c r="CX6" s="609"/>
      <c r="CY6" s="610"/>
      <c r="CZ6" s="690">
        <v>0.8</v>
      </c>
      <c r="DA6" s="672"/>
      <c r="DB6" s="672"/>
      <c r="DC6" s="692"/>
      <c r="DD6" s="614" t="s">
        <v>142</v>
      </c>
      <c r="DE6" s="609"/>
      <c r="DF6" s="609"/>
      <c r="DG6" s="609"/>
      <c r="DH6" s="609"/>
      <c r="DI6" s="609"/>
      <c r="DJ6" s="609"/>
      <c r="DK6" s="609"/>
      <c r="DL6" s="609"/>
      <c r="DM6" s="609"/>
      <c r="DN6" s="609"/>
      <c r="DO6" s="609"/>
      <c r="DP6" s="610"/>
      <c r="DQ6" s="614">
        <v>164956</v>
      </c>
      <c r="DR6" s="609"/>
      <c r="DS6" s="609"/>
      <c r="DT6" s="609"/>
      <c r="DU6" s="609"/>
      <c r="DV6" s="609"/>
      <c r="DW6" s="609"/>
      <c r="DX6" s="609"/>
      <c r="DY6" s="609"/>
      <c r="DZ6" s="609"/>
      <c r="EA6" s="609"/>
      <c r="EB6" s="609"/>
      <c r="EC6" s="645"/>
    </row>
    <row r="7" spans="2:143" ht="11.25" customHeight="1" x14ac:dyDescent="0.15">
      <c r="B7" s="605" t="s">
        <v>240</v>
      </c>
      <c r="C7" s="606"/>
      <c r="D7" s="606"/>
      <c r="E7" s="606"/>
      <c r="F7" s="606"/>
      <c r="G7" s="606"/>
      <c r="H7" s="606"/>
      <c r="I7" s="606"/>
      <c r="J7" s="606"/>
      <c r="K7" s="606"/>
      <c r="L7" s="606"/>
      <c r="M7" s="606"/>
      <c r="N7" s="606"/>
      <c r="O7" s="606"/>
      <c r="P7" s="606"/>
      <c r="Q7" s="607"/>
      <c r="R7" s="608">
        <v>2592</v>
      </c>
      <c r="S7" s="609"/>
      <c r="T7" s="609"/>
      <c r="U7" s="609"/>
      <c r="V7" s="609"/>
      <c r="W7" s="609"/>
      <c r="X7" s="609"/>
      <c r="Y7" s="610"/>
      <c r="Z7" s="646">
        <v>0</v>
      </c>
      <c r="AA7" s="646"/>
      <c r="AB7" s="646"/>
      <c r="AC7" s="646"/>
      <c r="AD7" s="647">
        <v>2592</v>
      </c>
      <c r="AE7" s="647"/>
      <c r="AF7" s="647"/>
      <c r="AG7" s="647"/>
      <c r="AH7" s="647"/>
      <c r="AI7" s="647"/>
      <c r="AJ7" s="647"/>
      <c r="AK7" s="647"/>
      <c r="AL7" s="611">
        <v>0</v>
      </c>
      <c r="AM7" s="612"/>
      <c r="AN7" s="612"/>
      <c r="AO7" s="648"/>
      <c r="AP7" s="605" t="s">
        <v>241</v>
      </c>
      <c r="AQ7" s="606"/>
      <c r="AR7" s="606"/>
      <c r="AS7" s="606"/>
      <c r="AT7" s="606"/>
      <c r="AU7" s="606"/>
      <c r="AV7" s="606"/>
      <c r="AW7" s="606"/>
      <c r="AX7" s="606"/>
      <c r="AY7" s="606"/>
      <c r="AZ7" s="606"/>
      <c r="BA7" s="606"/>
      <c r="BB7" s="606"/>
      <c r="BC7" s="606"/>
      <c r="BD7" s="606"/>
      <c r="BE7" s="606"/>
      <c r="BF7" s="607"/>
      <c r="BG7" s="608">
        <v>1477439</v>
      </c>
      <c r="BH7" s="609"/>
      <c r="BI7" s="609"/>
      <c r="BJ7" s="609"/>
      <c r="BK7" s="609"/>
      <c r="BL7" s="609"/>
      <c r="BM7" s="609"/>
      <c r="BN7" s="610"/>
      <c r="BO7" s="646">
        <v>41.5</v>
      </c>
      <c r="BP7" s="646"/>
      <c r="BQ7" s="646"/>
      <c r="BR7" s="646"/>
      <c r="BS7" s="647">
        <v>31474</v>
      </c>
      <c r="BT7" s="647"/>
      <c r="BU7" s="647"/>
      <c r="BV7" s="647"/>
      <c r="BW7" s="647"/>
      <c r="BX7" s="647"/>
      <c r="BY7" s="647"/>
      <c r="BZ7" s="647"/>
      <c r="CA7" s="647"/>
      <c r="CB7" s="687"/>
      <c r="CD7" s="605" t="s">
        <v>242</v>
      </c>
      <c r="CE7" s="606"/>
      <c r="CF7" s="606"/>
      <c r="CG7" s="606"/>
      <c r="CH7" s="606"/>
      <c r="CI7" s="606"/>
      <c r="CJ7" s="606"/>
      <c r="CK7" s="606"/>
      <c r="CL7" s="606"/>
      <c r="CM7" s="606"/>
      <c r="CN7" s="606"/>
      <c r="CO7" s="606"/>
      <c r="CP7" s="606"/>
      <c r="CQ7" s="607"/>
      <c r="CR7" s="608">
        <v>4683792</v>
      </c>
      <c r="CS7" s="609"/>
      <c r="CT7" s="609"/>
      <c r="CU7" s="609"/>
      <c r="CV7" s="609"/>
      <c r="CW7" s="609"/>
      <c r="CX7" s="609"/>
      <c r="CY7" s="610"/>
      <c r="CZ7" s="646">
        <v>21.7</v>
      </c>
      <c r="DA7" s="646"/>
      <c r="DB7" s="646"/>
      <c r="DC7" s="646"/>
      <c r="DD7" s="614">
        <v>1227725</v>
      </c>
      <c r="DE7" s="609"/>
      <c r="DF7" s="609"/>
      <c r="DG7" s="609"/>
      <c r="DH7" s="609"/>
      <c r="DI7" s="609"/>
      <c r="DJ7" s="609"/>
      <c r="DK7" s="609"/>
      <c r="DL7" s="609"/>
      <c r="DM7" s="609"/>
      <c r="DN7" s="609"/>
      <c r="DO7" s="609"/>
      <c r="DP7" s="610"/>
      <c r="DQ7" s="614">
        <v>3264436</v>
      </c>
      <c r="DR7" s="609"/>
      <c r="DS7" s="609"/>
      <c r="DT7" s="609"/>
      <c r="DU7" s="609"/>
      <c r="DV7" s="609"/>
      <c r="DW7" s="609"/>
      <c r="DX7" s="609"/>
      <c r="DY7" s="609"/>
      <c r="DZ7" s="609"/>
      <c r="EA7" s="609"/>
      <c r="EB7" s="609"/>
      <c r="EC7" s="645"/>
    </row>
    <row r="8" spans="2:143" ht="11.25" customHeight="1" x14ac:dyDescent="0.15">
      <c r="B8" s="605" t="s">
        <v>243</v>
      </c>
      <c r="C8" s="606"/>
      <c r="D8" s="606"/>
      <c r="E8" s="606"/>
      <c r="F8" s="606"/>
      <c r="G8" s="606"/>
      <c r="H8" s="606"/>
      <c r="I8" s="606"/>
      <c r="J8" s="606"/>
      <c r="K8" s="606"/>
      <c r="L8" s="606"/>
      <c r="M8" s="606"/>
      <c r="N8" s="606"/>
      <c r="O8" s="606"/>
      <c r="P8" s="606"/>
      <c r="Q8" s="607"/>
      <c r="R8" s="608">
        <v>18253</v>
      </c>
      <c r="S8" s="609"/>
      <c r="T8" s="609"/>
      <c r="U8" s="609"/>
      <c r="V8" s="609"/>
      <c r="W8" s="609"/>
      <c r="X8" s="609"/>
      <c r="Y8" s="610"/>
      <c r="Z8" s="646">
        <v>0.1</v>
      </c>
      <c r="AA8" s="646"/>
      <c r="AB8" s="646"/>
      <c r="AC8" s="646"/>
      <c r="AD8" s="647">
        <v>18253</v>
      </c>
      <c r="AE8" s="647"/>
      <c r="AF8" s="647"/>
      <c r="AG8" s="647"/>
      <c r="AH8" s="647"/>
      <c r="AI8" s="647"/>
      <c r="AJ8" s="647"/>
      <c r="AK8" s="647"/>
      <c r="AL8" s="611">
        <v>0.1</v>
      </c>
      <c r="AM8" s="612"/>
      <c r="AN8" s="612"/>
      <c r="AO8" s="648"/>
      <c r="AP8" s="605" t="s">
        <v>244</v>
      </c>
      <c r="AQ8" s="606"/>
      <c r="AR8" s="606"/>
      <c r="AS8" s="606"/>
      <c r="AT8" s="606"/>
      <c r="AU8" s="606"/>
      <c r="AV8" s="606"/>
      <c r="AW8" s="606"/>
      <c r="AX8" s="606"/>
      <c r="AY8" s="606"/>
      <c r="AZ8" s="606"/>
      <c r="BA8" s="606"/>
      <c r="BB8" s="606"/>
      <c r="BC8" s="606"/>
      <c r="BD8" s="606"/>
      <c r="BE8" s="606"/>
      <c r="BF8" s="607"/>
      <c r="BG8" s="608">
        <v>55054</v>
      </c>
      <c r="BH8" s="609"/>
      <c r="BI8" s="609"/>
      <c r="BJ8" s="609"/>
      <c r="BK8" s="609"/>
      <c r="BL8" s="609"/>
      <c r="BM8" s="609"/>
      <c r="BN8" s="610"/>
      <c r="BO8" s="646">
        <v>1.5</v>
      </c>
      <c r="BP8" s="646"/>
      <c r="BQ8" s="646"/>
      <c r="BR8" s="646"/>
      <c r="BS8" s="647" t="s">
        <v>245</v>
      </c>
      <c r="BT8" s="647"/>
      <c r="BU8" s="647"/>
      <c r="BV8" s="647"/>
      <c r="BW8" s="647"/>
      <c r="BX8" s="647"/>
      <c r="BY8" s="647"/>
      <c r="BZ8" s="647"/>
      <c r="CA8" s="647"/>
      <c r="CB8" s="687"/>
      <c r="CD8" s="605" t="s">
        <v>246</v>
      </c>
      <c r="CE8" s="606"/>
      <c r="CF8" s="606"/>
      <c r="CG8" s="606"/>
      <c r="CH8" s="606"/>
      <c r="CI8" s="606"/>
      <c r="CJ8" s="606"/>
      <c r="CK8" s="606"/>
      <c r="CL8" s="606"/>
      <c r="CM8" s="606"/>
      <c r="CN8" s="606"/>
      <c r="CO8" s="606"/>
      <c r="CP8" s="606"/>
      <c r="CQ8" s="607"/>
      <c r="CR8" s="608">
        <v>6096273</v>
      </c>
      <c r="CS8" s="609"/>
      <c r="CT8" s="609"/>
      <c r="CU8" s="609"/>
      <c r="CV8" s="609"/>
      <c r="CW8" s="609"/>
      <c r="CX8" s="609"/>
      <c r="CY8" s="610"/>
      <c r="CZ8" s="646">
        <v>28.3</v>
      </c>
      <c r="DA8" s="646"/>
      <c r="DB8" s="646"/>
      <c r="DC8" s="646"/>
      <c r="DD8" s="614">
        <v>30724</v>
      </c>
      <c r="DE8" s="609"/>
      <c r="DF8" s="609"/>
      <c r="DG8" s="609"/>
      <c r="DH8" s="609"/>
      <c r="DI8" s="609"/>
      <c r="DJ8" s="609"/>
      <c r="DK8" s="609"/>
      <c r="DL8" s="609"/>
      <c r="DM8" s="609"/>
      <c r="DN8" s="609"/>
      <c r="DO8" s="609"/>
      <c r="DP8" s="610"/>
      <c r="DQ8" s="614">
        <v>3345151</v>
      </c>
      <c r="DR8" s="609"/>
      <c r="DS8" s="609"/>
      <c r="DT8" s="609"/>
      <c r="DU8" s="609"/>
      <c r="DV8" s="609"/>
      <c r="DW8" s="609"/>
      <c r="DX8" s="609"/>
      <c r="DY8" s="609"/>
      <c r="DZ8" s="609"/>
      <c r="EA8" s="609"/>
      <c r="EB8" s="609"/>
      <c r="EC8" s="645"/>
    </row>
    <row r="9" spans="2:143" ht="11.25" customHeight="1" x14ac:dyDescent="0.15">
      <c r="B9" s="605" t="s">
        <v>247</v>
      </c>
      <c r="C9" s="606"/>
      <c r="D9" s="606"/>
      <c r="E9" s="606"/>
      <c r="F9" s="606"/>
      <c r="G9" s="606"/>
      <c r="H9" s="606"/>
      <c r="I9" s="606"/>
      <c r="J9" s="606"/>
      <c r="K9" s="606"/>
      <c r="L9" s="606"/>
      <c r="M9" s="606"/>
      <c r="N9" s="606"/>
      <c r="O9" s="606"/>
      <c r="P9" s="606"/>
      <c r="Q9" s="607"/>
      <c r="R9" s="608">
        <v>13205</v>
      </c>
      <c r="S9" s="609"/>
      <c r="T9" s="609"/>
      <c r="U9" s="609"/>
      <c r="V9" s="609"/>
      <c r="W9" s="609"/>
      <c r="X9" s="609"/>
      <c r="Y9" s="610"/>
      <c r="Z9" s="646">
        <v>0.1</v>
      </c>
      <c r="AA9" s="646"/>
      <c r="AB9" s="646"/>
      <c r="AC9" s="646"/>
      <c r="AD9" s="647">
        <v>13205</v>
      </c>
      <c r="AE9" s="647"/>
      <c r="AF9" s="647"/>
      <c r="AG9" s="647"/>
      <c r="AH9" s="647"/>
      <c r="AI9" s="647"/>
      <c r="AJ9" s="647"/>
      <c r="AK9" s="647"/>
      <c r="AL9" s="611">
        <v>0.1</v>
      </c>
      <c r="AM9" s="612"/>
      <c r="AN9" s="612"/>
      <c r="AO9" s="648"/>
      <c r="AP9" s="605" t="s">
        <v>248</v>
      </c>
      <c r="AQ9" s="606"/>
      <c r="AR9" s="606"/>
      <c r="AS9" s="606"/>
      <c r="AT9" s="606"/>
      <c r="AU9" s="606"/>
      <c r="AV9" s="606"/>
      <c r="AW9" s="606"/>
      <c r="AX9" s="606"/>
      <c r="AY9" s="606"/>
      <c r="AZ9" s="606"/>
      <c r="BA9" s="606"/>
      <c r="BB9" s="606"/>
      <c r="BC9" s="606"/>
      <c r="BD9" s="606"/>
      <c r="BE9" s="606"/>
      <c r="BF9" s="607"/>
      <c r="BG9" s="608">
        <v>1229165</v>
      </c>
      <c r="BH9" s="609"/>
      <c r="BI9" s="609"/>
      <c r="BJ9" s="609"/>
      <c r="BK9" s="609"/>
      <c r="BL9" s="609"/>
      <c r="BM9" s="609"/>
      <c r="BN9" s="610"/>
      <c r="BO9" s="646">
        <v>34.6</v>
      </c>
      <c r="BP9" s="646"/>
      <c r="BQ9" s="646"/>
      <c r="BR9" s="646"/>
      <c r="BS9" s="647" t="s">
        <v>142</v>
      </c>
      <c r="BT9" s="647"/>
      <c r="BU9" s="647"/>
      <c r="BV9" s="647"/>
      <c r="BW9" s="647"/>
      <c r="BX9" s="647"/>
      <c r="BY9" s="647"/>
      <c r="BZ9" s="647"/>
      <c r="CA9" s="647"/>
      <c r="CB9" s="687"/>
      <c r="CD9" s="605" t="s">
        <v>249</v>
      </c>
      <c r="CE9" s="606"/>
      <c r="CF9" s="606"/>
      <c r="CG9" s="606"/>
      <c r="CH9" s="606"/>
      <c r="CI9" s="606"/>
      <c r="CJ9" s="606"/>
      <c r="CK9" s="606"/>
      <c r="CL9" s="606"/>
      <c r="CM9" s="606"/>
      <c r="CN9" s="606"/>
      <c r="CO9" s="606"/>
      <c r="CP9" s="606"/>
      <c r="CQ9" s="607"/>
      <c r="CR9" s="608">
        <v>1295199</v>
      </c>
      <c r="CS9" s="609"/>
      <c r="CT9" s="609"/>
      <c r="CU9" s="609"/>
      <c r="CV9" s="609"/>
      <c r="CW9" s="609"/>
      <c r="CX9" s="609"/>
      <c r="CY9" s="610"/>
      <c r="CZ9" s="646">
        <v>6</v>
      </c>
      <c r="DA9" s="646"/>
      <c r="DB9" s="646"/>
      <c r="DC9" s="646"/>
      <c r="DD9" s="614">
        <v>18408</v>
      </c>
      <c r="DE9" s="609"/>
      <c r="DF9" s="609"/>
      <c r="DG9" s="609"/>
      <c r="DH9" s="609"/>
      <c r="DI9" s="609"/>
      <c r="DJ9" s="609"/>
      <c r="DK9" s="609"/>
      <c r="DL9" s="609"/>
      <c r="DM9" s="609"/>
      <c r="DN9" s="609"/>
      <c r="DO9" s="609"/>
      <c r="DP9" s="610"/>
      <c r="DQ9" s="614">
        <v>1047093</v>
      </c>
      <c r="DR9" s="609"/>
      <c r="DS9" s="609"/>
      <c r="DT9" s="609"/>
      <c r="DU9" s="609"/>
      <c r="DV9" s="609"/>
      <c r="DW9" s="609"/>
      <c r="DX9" s="609"/>
      <c r="DY9" s="609"/>
      <c r="DZ9" s="609"/>
      <c r="EA9" s="609"/>
      <c r="EB9" s="609"/>
      <c r="EC9" s="645"/>
    </row>
    <row r="10" spans="2:143" ht="11.25" customHeight="1" x14ac:dyDescent="0.15">
      <c r="B10" s="605" t="s">
        <v>250</v>
      </c>
      <c r="C10" s="606"/>
      <c r="D10" s="606"/>
      <c r="E10" s="606"/>
      <c r="F10" s="606"/>
      <c r="G10" s="606"/>
      <c r="H10" s="606"/>
      <c r="I10" s="606"/>
      <c r="J10" s="606"/>
      <c r="K10" s="606"/>
      <c r="L10" s="606"/>
      <c r="M10" s="606"/>
      <c r="N10" s="606"/>
      <c r="O10" s="606"/>
      <c r="P10" s="606"/>
      <c r="Q10" s="607"/>
      <c r="R10" s="608" t="s">
        <v>142</v>
      </c>
      <c r="S10" s="609"/>
      <c r="T10" s="609"/>
      <c r="U10" s="609"/>
      <c r="V10" s="609"/>
      <c r="W10" s="609"/>
      <c r="X10" s="609"/>
      <c r="Y10" s="610"/>
      <c r="Z10" s="646" t="s">
        <v>142</v>
      </c>
      <c r="AA10" s="646"/>
      <c r="AB10" s="646"/>
      <c r="AC10" s="646"/>
      <c r="AD10" s="647" t="s">
        <v>142</v>
      </c>
      <c r="AE10" s="647"/>
      <c r="AF10" s="647"/>
      <c r="AG10" s="647"/>
      <c r="AH10" s="647"/>
      <c r="AI10" s="647"/>
      <c r="AJ10" s="647"/>
      <c r="AK10" s="647"/>
      <c r="AL10" s="611" t="s">
        <v>142</v>
      </c>
      <c r="AM10" s="612"/>
      <c r="AN10" s="612"/>
      <c r="AO10" s="648"/>
      <c r="AP10" s="605" t="s">
        <v>251</v>
      </c>
      <c r="AQ10" s="606"/>
      <c r="AR10" s="606"/>
      <c r="AS10" s="606"/>
      <c r="AT10" s="606"/>
      <c r="AU10" s="606"/>
      <c r="AV10" s="606"/>
      <c r="AW10" s="606"/>
      <c r="AX10" s="606"/>
      <c r="AY10" s="606"/>
      <c r="AZ10" s="606"/>
      <c r="BA10" s="606"/>
      <c r="BB10" s="606"/>
      <c r="BC10" s="606"/>
      <c r="BD10" s="606"/>
      <c r="BE10" s="606"/>
      <c r="BF10" s="607"/>
      <c r="BG10" s="608">
        <v>82991</v>
      </c>
      <c r="BH10" s="609"/>
      <c r="BI10" s="609"/>
      <c r="BJ10" s="609"/>
      <c r="BK10" s="609"/>
      <c r="BL10" s="609"/>
      <c r="BM10" s="609"/>
      <c r="BN10" s="610"/>
      <c r="BO10" s="646">
        <v>2.2999999999999998</v>
      </c>
      <c r="BP10" s="646"/>
      <c r="BQ10" s="646"/>
      <c r="BR10" s="646"/>
      <c r="BS10" s="647" t="s">
        <v>142</v>
      </c>
      <c r="BT10" s="647"/>
      <c r="BU10" s="647"/>
      <c r="BV10" s="647"/>
      <c r="BW10" s="647"/>
      <c r="BX10" s="647"/>
      <c r="BY10" s="647"/>
      <c r="BZ10" s="647"/>
      <c r="CA10" s="647"/>
      <c r="CB10" s="687"/>
      <c r="CD10" s="605" t="s">
        <v>252</v>
      </c>
      <c r="CE10" s="606"/>
      <c r="CF10" s="606"/>
      <c r="CG10" s="606"/>
      <c r="CH10" s="606"/>
      <c r="CI10" s="606"/>
      <c r="CJ10" s="606"/>
      <c r="CK10" s="606"/>
      <c r="CL10" s="606"/>
      <c r="CM10" s="606"/>
      <c r="CN10" s="606"/>
      <c r="CO10" s="606"/>
      <c r="CP10" s="606"/>
      <c r="CQ10" s="607"/>
      <c r="CR10" s="608">
        <v>12618</v>
      </c>
      <c r="CS10" s="609"/>
      <c r="CT10" s="609"/>
      <c r="CU10" s="609"/>
      <c r="CV10" s="609"/>
      <c r="CW10" s="609"/>
      <c r="CX10" s="609"/>
      <c r="CY10" s="610"/>
      <c r="CZ10" s="646">
        <v>0.1</v>
      </c>
      <c r="DA10" s="646"/>
      <c r="DB10" s="646"/>
      <c r="DC10" s="646"/>
      <c r="DD10" s="614" t="s">
        <v>142</v>
      </c>
      <c r="DE10" s="609"/>
      <c r="DF10" s="609"/>
      <c r="DG10" s="609"/>
      <c r="DH10" s="609"/>
      <c r="DI10" s="609"/>
      <c r="DJ10" s="609"/>
      <c r="DK10" s="609"/>
      <c r="DL10" s="609"/>
      <c r="DM10" s="609"/>
      <c r="DN10" s="609"/>
      <c r="DO10" s="609"/>
      <c r="DP10" s="610"/>
      <c r="DQ10" s="614">
        <v>12618</v>
      </c>
      <c r="DR10" s="609"/>
      <c r="DS10" s="609"/>
      <c r="DT10" s="609"/>
      <c r="DU10" s="609"/>
      <c r="DV10" s="609"/>
      <c r="DW10" s="609"/>
      <c r="DX10" s="609"/>
      <c r="DY10" s="609"/>
      <c r="DZ10" s="609"/>
      <c r="EA10" s="609"/>
      <c r="EB10" s="609"/>
      <c r="EC10" s="645"/>
    </row>
    <row r="11" spans="2:143" ht="11.25" customHeight="1" x14ac:dyDescent="0.15">
      <c r="B11" s="605" t="s">
        <v>253</v>
      </c>
      <c r="C11" s="606"/>
      <c r="D11" s="606"/>
      <c r="E11" s="606"/>
      <c r="F11" s="606"/>
      <c r="G11" s="606"/>
      <c r="H11" s="606"/>
      <c r="I11" s="606"/>
      <c r="J11" s="606"/>
      <c r="K11" s="606"/>
      <c r="L11" s="606"/>
      <c r="M11" s="606"/>
      <c r="N11" s="606"/>
      <c r="O11" s="606"/>
      <c r="P11" s="606"/>
      <c r="Q11" s="607"/>
      <c r="R11" s="608">
        <v>779152</v>
      </c>
      <c r="S11" s="609"/>
      <c r="T11" s="609"/>
      <c r="U11" s="609"/>
      <c r="V11" s="609"/>
      <c r="W11" s="609"/>
      <c r="X11" s="609"/>
      <c r="Y11" s="610"/>
      <c r="Z11" s="611">
        <v>3.3</v>
      </c>
      <c r="AA11" s="612"/>
      <c r="AB11" s="612"/>
      <c r="AC11" s="613"/>
      <c r="AD11" s="614">
        <v>779152</v>
      </c>
      <c r="AE11" s="609"/>
      <c r="AF11" s="609"/>
      <c r="AG11" s="609"/>
      <c r="AH11" s="609"/>
      <c r="AI11" s="609"/>
      <c r="AJ11" s="609"/>
      <c r="AK11" s="610"/>
      <c r="AL11" s="611">
        <v>6.2</v>
      </c>
      <c r="AM11" s="612"/>
      <c r="AN11" s="612"/>
      <c r="AO11" s="648"/>
      <c r="AP11" s="605" t="s">
        <v>254</v>
      </c>
      <c r="AQ11" s="606"/>
      <c r="AR11" s="606"/>
      <c r="AS11" s="606"/>
      <c r="AT11" s="606"/>
      <c r="AU11" s="606"/>
      <c r="AV11" s="606"/>
      <c r="AW11" s="606"/>
      <c r="AX11" s="606"/>
      <c r="AY11" s="606"/>
      <c r="AZ11" s="606"/>
      <c r="BA11" s="606"/>
      <c r="BB11" s="606"/>
      <c r="BC11" s="606"/>
      <c r="BD11" s="606"/>
      <c r="BE11" s="606"/>
      <c r="BF11" s="607"/>
      <c r="BG11" s="608">
        <v>110229</v>
      </c>
      <c r="BH11" s="609"/>
      <c r="BI11" s="609"/>
      <c r="BJ11" s="609"/>
      <c r="BK11" s="609"/>
      <c r="BL11" s="609"/>
      <c r="BM11" s="609"/>
      <c r="BN11" s="610"/>
      <c r="BO11" s="646">
        <v>3.1</v>
      </c>
      <c r="BP11" s="646"/>
      <c r="BQ11" s="646"/>
      <c r="BR11" s="646"/>
      <c r="BS11" s="647">
        <v>31474</v>
      </c>
      <c r="BT11" s="647"/>
      <c r="BU11" s="647"/>
      <c r="BV11" s="647"/>
      <c r="BW11" s="647"/>
      <c r="BX11" s="647"/>
      <c r="BY11" s="647"/>
      <c r="BZ11" s="647"/>
      <c r="CA11" s="647"/>
      <c r="CB11" s="687"/>
      <c r="CD11" s="605" t="s">
        <v>255</v>
      </c>
      <c r="CE11" s="606"/>
      <c r="CF11" s="606"/>
      <c r="CG11" s="606"/>
      <c r="CH11" s="606"/>
      <c r="CI11" s="606"/>
      <c r="CJ11" s="606"/>
      <c r="CK11" s="606"/>
      <c r="CL11" s="606"/>
      <c r="CM11" s="606"/>
      <c r="CN11" s="606"/>
      <c r="CO11" s="606"/>
      <c r="CP11" s="606"/>
      <c r="CQ11" s="607"/>
      <c r="CR11" s="608">
        <v>1765203</v>
      </c>
      <c r="CS11" s="609"/>
      <c r="CT11" s="609"/>
      <c r="CU11" s="609"/>
      <c r="CV11" s="609"/>
      <c r="CW11" s="609"/>
      <c r="CX11" s="609"/>
      <c r="CY11" s="610"/>
      <c r="CZ11" s="646">
        <v>8.1999999999999993</v>
      </c>
      <c r="DA11" s="646"/>
      <c r="DB11" s="646"/>
      <c r="DC11" s="646"/>
      <c r="DD11" s="614">
        <v>411207</v>
      </c>
      <c r="DE11" s="609"/>
      <c r="DF11" s="609"/>
      <c r="DG11" s="609"/>
      <c r="DH11" s="609"/>
      <c r="DI11" s="609"/>
      <c r="DJ11" s="609"/>
      <c r="DK11" s="609"/>
      <c r="DL11" s="609"/>
      <c r="DM11" s="609"/>
      <c r="DN11" s="609"/>
      <c r="DO11" s="609"/>
      <c r="DP11" s="610"/>
      <c r="DQ11" s="614">
        <v>1132180</v>
      </c>
      <c r="DR11" s="609"/>
      <c r="DS11" s="609"/>
      <c r="DT11" s="609"/>
      <c r="DU11" s="609"/>
      <c r="DV11" s="609"/>
      <c r="DW11" s="609"/>
      <c r="DX11" s="609"/>
      <c r="DY11" s="609"/>
      <c r="DZ11" s="609"/>
      <c r="EA11" s="609"/>
      <c r="EB11" s="609"/>
      <c r="EC11" s="645"/>
    </row>
    <row r="12" spans="2:143" ht="11.25" customHeight="1" x14ac:dyDescent="0.15">
      <c r="B12" s="605" t="s">
        <v>256</v>
      </c>
      <c r="C12" s="606"/>
      <c r="D12" s="606"/>
      <c r="E12" s="606"/>
      <c r="F12" s="606"/>
      <c r="G12" s="606"/>
      <c r="H12" s="606"/>
      <c r="I12" s="606"/>
      <c r="J12" s="606"/>
      <c r="K12" s="606"/>
      <c r="L12" s="606"/>
      <c r="M12" s="606"/>
      <c r="N12" s="606"/>
      <c r="O12" s="606"/>
      <c r="P12" s="606"/>
      <c r="Q12" s="607"/>
      <c r="R12" s="608">
        <v>4935</v>
      </c>
      <c r="S12" s="609"/>
      <c r="T12" s="609"/>
      <c r="U12" s="609"/>
      <c r="V12" s="609"/>
      <c r="W12" s="609"/>
      <c r="X12" s="609"/>
      <c r="Y12" s="610"/>
      <c r="Z12" s="646">
        <v>0</v>
      </c>
      <c r="AA12" s="646"/>
      <c r="AB12" s="646"/>
      <c r="AC12" s="646"/>
      <c r="AD12" s="647">
        <v>4935</v>
      </c>
      <c r="AE12" s="647"/>
      <c r="AF12" s="647"/>
      <c r="AG12" s="647"/>
      <c r="AH12" s="647"/>
      <c r="AI12" s="647"/>
      <c r="AJ12" s="647"/>
      <c r="AK12" s="647"/>
      <c r="AL12" s="611">
        <v>0</v>
      </c>
      <c r="AM12" s="612"/>
      <c r="AN12" s="612"/>
      <c r="AO12" s="648"/>
      <c r="AP12" s="605" t="s">
        <v>257</v>
      </c>
      <c r="AQ12" s="606"/>
      <c r="AR12" s="606"/>
      <c r="AS12" s="606"/>
      <c r="AT12" s="606"/>
      <c r="AU12" s="606"/>
      <c r="AV12" s="606"/>
      <c r="AW12" s="606"/>
      <c r="AX12" s="606"/>
      <c r="AY12" s="606"/>
      <c r="AZ12" s="606"/>
      <c r="BA12" s="606"/>
      <c r="BB12" s="606"/>
      <c r="BC12" s="606"/>
      <c r="BD12" s="606"/>
      <c r="BE12" s="606"/>
      <c r="BF12" s="607"/>
      <c r="BG12" s="608">
        <v>1639909</v>
      </c>
      <c r="BH12" s="609"/>
      <c r="BI12" s="609"/>
      <c r="BJ12" s="609"/>
      <c r="BK12" s="609"/>
      <c r="BL12" s="609"/>
      <c r="BM12" s="609"/>
      <c r="BN12" s="610"/>
      <c r="BO12" s="646">
        <v>46.1</v>
      </c>
      <c r="BP12" s="646"/>
      <c r="BQ12" s="646"/>
      <c r="BR12" s="646"/>
      <c r="BS12" s="647" t="s">
        <v>142</v>
      </c>
      <c r="BT12" s="647"/>
      <c r="BU12" s="647"/>
      <c r="BV12" s="647"/>
      <c r="BW12" s="647"/>
      <c r="BX12" s="647"/>
      <c r="BY12" s="647"/>
      <c r="BZ12" s="647"/>
      <c r="CA12" s="647"/>
      <c r="CB12" s="687"/>
      <c r="CD12" s="605" t="s">
        <v>258</v>
      </c>
      <c r="CE12" s="606"/>
      <c r="CF12" s="606"/>
      <c r="CG12" s="606"/>
      <c r="CH12" s="606"/>
      <c r="CI12" s="606"/>
      <c r="CJ12" s="606"/>
      <c r="CK12" s="606"/>
      <c r="CL12" s="606"/>
      <c r="CM12" s="606"/>
      <c r="CN12" s="606"/>
      <c r="CO12" s="606"/>
      <c r="CP12" s="606"/>
      <c r="CQ12" s="607"/>
      <c r="CR12" s="608">
        <v>1144198</v>
      </c>
      <c r="CS12" s="609"/>
      <c r="CT12" s="609"/>
      <c r="CU12" s="609"/>
      <c r="CV12" s="609"/>
      <c r="CW12" s="609"/>
      <c r="CX12" s="609"/>
      <c r="CY12" s="610"/>
      <c r="CZ12" s="646">
        <v>5.3</v>
      </c>
      <c r="DA12" s="646"/>
      <c r="DB12" s="646"/>
      <c r="DC12" s="646"/>
      <c r="DD12" s="614">
        <v>98171</v>
      </c>
      <c r="DE12" s="609"/>
      <c r="DF12" s="609"/>
      <c r="DG12" s="609"/>
      <c r="DH12" s="609"/>
      <c r="DI12" s="609"/>
      <c r="DJ12" s="609"/>
      <c r="DK12" s="609"/>
      <c r="DL12" s="609"/>
      <c r="DM12" s="609"/>
      <c r="DN12" s="609"/>
      <c r="DO12" s="609"/>
      <c r="DP12" s="610"/>
      <c r="DQ12" s="614">
        <v>958202</v>
      </c>
      <c r="DR12" s="609"/>
      <c r="DS12" s="609"/>
      <c r="DT12" s="609"/>
      <c r="DU12" s="609"/>
      <c r="DV12" s="609"/>
      <c r="DW12" s="609"/>
      <c r="DX12" s="609"/>
      <c r="DY12" s="609"/>
      <c r="DZ12" s="609"/>
      <c r="EA12" s="609"/>
      <c r="EB12" s="609"/>
      <c r="EC12" s="645"/>
    </row>
    <row r="13" spans="2:143" ht="11.25" customHeight="1" x14ac:dyDescent="0.15">
      <c r="B13" s="605" t="s">
        <v>259</v>
      </c>
      <c r="C13" s="606"/>
      <c r="D13" s="606"/>
      <c r="E13" s="606"/>
      <c r="F13" s="606"/>
      <c r="G13" s="606"/>
      <c r="H13" s="606"/>
      <c r="I13" s="606"/>
      <c r="J13" s="606"/>
      <c r="K13" s="606"/>
      <c r="L13" s="606"/>
      <c r="M13" s="606"/>
      <c r="N13" s="606"/>
      <c r="O13" s="606"/>
      <c r="P13" s="606"/>
      <c r="Q13" s="607"/>
      <c r="R13" s="608" t="s">
        <v>142</v>
      </c>
      <c r="S13" s="609"/>
      <c r="T13" s="609"/>
      <c r="U13" s="609"/>
      <c r="V13" s="609"/>
      <c r="W13" s="609"/>
      <c r="X13" s="609"/>
      <c r="Y13" s="610"/>
      <c r="Z13" s="646" t="s">
        <v>142</v>
      </c>
      <c r="AA13" s="646"/>
      <c r="AB13" s="646"/>
      <c r="AC13" s="646"/>
      <c r="AD13" s="647" t="s">
        <v>245</v>
      </c>
      <c r="AE13" s="647"/>
      <c r="AF13" s="647"/>
      <c r="AG13" s="647"/>
      <c r="AH13" s="647"/>
      <c r="AI13" s="647"/>
      <c r="AJ13" s="647"/>
      <c r="AK13" s="647"/>
      <c r="AL13" s="611" t="s">
        <v>142</v>
      </c>
      <c r="AM13" s="612"/>
      <c r="AN13" s="612"/>
      <c r="AO13" s="648"/>
      <c r="AP13" s="605" t="s">
        <v>260</v>
      </c>
      <c r="AQ13" s="606"/>
      <c r="AR13" s="606"/>
      <c r="AS13" s="606"/>
      <c r="AT13" s="606"/>
      <c r="AU13" s="606"/>
      <c r="AV13" s="606"/>
      <c r="AW13" s="606"/>
      <c r="AX13" s="606"/>
      <c r="AY13" s="606"/>
      <c r="AZ13" s="606"/>
      <c r="BA13" s="606"/>
      <c r="BB13" s="606"/>
      <c r="BC13" s="606"/>
      <c r="BD13" s="606"/>
      <c r="BE13" s="606"/>
      <c r="BF13" s="607"/>
      <c r="BG13" s="608">
        <v>1628411</v>
      </c>
      <c r="BH13" s="609"/>
      <c r="BI13" s="609"/>
      <c r="BJ13" s="609"/>
      <c r="BK13" s="609"/>
      <c r="BL13" s="609"/>
      <c r="BM13" s="609"/>
      <c r="BN13" s="610"/>
      <c r="BO13" s="646">
        <v>45.8</v>
      </c>
      <c r="BP13" s="646"/>
      <c r="BQ13" s="646"/>
      <c r="BR13" s="646"/>
      <c r="BS13" s="647" t="s">
        <v>142</v>
      </c>
      <c r="BT13" s="647"/>
      <c r="BU13" s="647"/>
      <c r="BV13" s="647"/>
      <c r="BW13" s="647"/>
      <c r="BX13" s="647"/>
      <c r="BY13" s="647"/>
      <c r="BZ13" s="647"/>
      <c r="CA13" s="647"/>
      <c r="CB13" s="687"/>
      <c r="CD13" s="605" t="s">
        <v>261</v>
      </c>
      <c r="CE13" s="606"/>
      <c r="CF13" s="606"/>
      <c r="CG13" s="606"/>
      <c r="CH13" s="606"/>
      <c r="CI13" s="606"/>
      <c r="CJ13" s="606"/>
      <c r="CK13" s="606"/>
      <c r="CL13" s="606"/>
      <c r="CM13" s="606"/>
      <c r="CN13" s="606"/>
      <c r="CO13" s="606"/>
      <c r="CP13" s="606"/>
      <c r="CQ13" s="607"/>
      <c r="CR13" s="608">
        <v>1286392</v>
      </c>
      <c r="CS13" s="609"/>
      <c r="CT13" s="609"/>
      <c r="CU13" s="609"/>
      <c r="CV13" s="609"/>
      <c r="CW13" s="609"/>
      <c r="CX13" s="609"/>
      <c r="CY13" s="610"/>
      <c r="CZ13" s="646">
        <v>6</v>
      </c>
      <c r="DA13" s="646"/>
      <c r="DB13" s="646"/>
      <c r="DC13" s="646"/>
      <c r="DD13" s="614">
        <v>468510</v>
      </c>
      <c r="DE13" s="609"/>
      <c r="DF13" s="609"/>
      <c r="DG13" s="609"/>
      <c r="DH13" s="609"/>
      <c r="DI13" s="609"/>
      <c r="DJ13" s="609"/>
      <c r="DK13" s="609"/>
      <c r="DL13" s="609"/>
      <c r="DM13" s="609"/>
      <c r="DN13" s="609"/>
      <c r="DO13" s="609"/>
      <c r="DP13" s="610"/>
      <c r="DQ13" s="614">
        <v>931892</v>
      </c>
      <c r="DR13" s="609"/>
      <c r="DS13" s="609"/>
      <c r="DT13" s="609"/>
      <c r="DU13" s="609"/>
      <c r="DV13" s="609"/>
      <c r="DW13" s="609"/>
      <c r="DX13" s="609"/>
      <c r="DY13" s="609"/>
      <c r="DZ13" s="609"/>
      <c r="EA13" s="609"/>
      <c r="EB13" s="609"/>
      <c r="EC13" s="645"/>
    </row>
    <row r="14" spans="2:143" ht="11.25" customHeight="1" x14ac:dyDescent="0.15">
      <c r="B14" s="605" t="s">
        <v>262</v>
      </c>
      <c r="C14" s="606"/>
      <c r="D14" s="606"/>
      <c r="E14" s="606"/>
      <c r="F14" s="606"/>
      <c r="G14" s="606"/>
      <c r="H14" s="606"/>
      <c r="I14" s="606"/>
      <c r="J14" s="606"/>
      <c r="K14" s="606"/>
      <c r="L14" s="606"/>
      <c r="M14" s="606"/>
      <c r="N14" s="606"/>
      <c r="O14" s="606"/>
      <c r="P14" s="606"/>
      <c r="Q14" s="607"/>
      <c r="R14" s="608" t="s">
        <v>142</v>
      </c>
      <c r="S14" s="609"/>
      <c r="T14" s="609"/>
      <c r="U14" s="609"/>
      <c r="V14" s="609"/>
      <c r="W14" s="609"/>
      <c r="X14" s="609"/>
      <c r="Y14" s="610"/>
      <c r="Z14" s="646" t="s">
        <v>142</v>
      </c>
      <c r="AA14" s="646"/>
      <c r="AB14" s="646"/>
      <c r="AC14" s="646"/>
      <c r="AD14" s="647" t="s">
        <v>245</v>
      </c>
      <c r="AE14" s="647"/>
      <c r="AF14" s="647"/>
      <c r="AG14" s="647"/>
      <c r="AH14" s="647"/>
      <c r="AI14" s="647"/>
      <c r="AJ14" s="647"/>
      <c r="AK14" s="647"/>
      <c r="AL14" s="611" t="s">
        <v>142</v>
      </c>
      <c r="AM14" s="612"/>
      <c r="AN14" s="612"/>
      <c r="AO14" s="648"/>
      <c r="AP14" s="605" t="s">
        <v>263</v>
      </c>
      <c r="AQ14" s="606"/>
      <c r="AR14" s="606"/>
      <c r="AS14" s="606"/>
      <c r="AT14" s="606"/>
      <c r="AU14" s="606"/>
      <c r="AV14" s="606"/>
      <c r="AW14" s="606"/>
      <c r="AX14" s="606"/>
      <c r="AY14" s="606"/>
      <c r="AZ14" s="606"/>
      <c r="BA14" s="606"/>
      <c r="BB14" s="606"/>
      <c r="BC14" s="606"/>
      <c r="BD14" s="606"/>
      <c r="BE14" s="606"/>
      <c r="BF14" s="607"/>
      <c r="BG14" s="608">
        <v>123852</v>
      </c>
      <c r="BH14" s="609"/>
      <c r="BI14" s="609"/>
      <c r="BJ14" s="609"/>
      <c r="BK14" s="609"/>
      <c r="BL14" s="609"/>
      <c r="BM14" s="609"/>
      <c r="BN14" s="610"/>
      <c r="BO14" s="646">
        <v>3.5</v>
      </c>
      <c r="BP14" s="646"/>
      <c r="BQ14" s="646"/>
      <c r="BR14" s="646"/>
      <c r="BS14" s="647" t="s">
        <v>245</v>
      </c>
      <c r="BT14" s="647"/>
      <c r="BU14" s="647"/>
      <c r="BV14" s="647"/>
      <c r="BW14" s="647"/>
      <c r="BX14" s="647"/>
      <c r="BY14" s="647"/>
      <c r="BZ14" s="647"/>
      <c r="CA14" s="647"/>
      <c r="CB14" s="687"/>
      <c r="CD14" s="605" t="s">
        <v>264</v>
      </c>
      <c r="CE14" s="606"/>
      <c r="CF14" s="606"/>
      <c r="CG14" s="606"/>
      <c r="CH14" s="606"/>
      <c r="CI14" s="606"/>
      <c r="CJ14" s="606"/>
      <c r="CK14" s="606"/>
      <c r="CL14" s="606"/>
      <c r="CM14" s="606"/>
      <c r="CN14" s="606"/>
      <c r="CO14" s="606"/>
      <c r="CP14" s="606"/>
      <c r="CQ14" s="607"/>
      <c r="CR14" s="608">
        <v>664858</v>
      </c>
      <c r="CS14" s="609"/>
      <c r="CT14" s="609"/>
      <c r="CU14" s="609"/>
      <c r="CV14" s="609"/>
      <c r="CW14" s="609"/>
      <c r="CX14" s="609"/>
      <c r="CY14" s="610"/>
      <c r="CZ14" s="646">
        <v>3.1</v>
      </c>
      <c r="DA14" s="646"/>
      <c r="DB14" s="646"/>
      <c r="DC14" s="646"/>
      <c r="DD14" s="614">
        <v>71750</v>
      </c>
      <c r="DE14" s="609"/>
      <c r="DF14" s="609"/>
      <c r="DG14" s="609"/>
      <c r="DH14" s="609"/>
      <c r="DI14" s="609"/>
      <c r="DJ14" s="609"/>
      <c r="DK14" s="609"/>
      <c r="DL14" s="609"/>
      <c r="DM14" s="609"/>
      <c r="DN14" s="609"/>
      <c r="DO14" s="609"/>
      <c r="DP14" s="610"/>
      <c r="DQ14" s="614">
        <v>602410</v>
      </c>
      <c r="DR14" s="609"/>
      <c r="DS14" s="609"/>
      <c r="DT14" s="609"/>
      <c r="DU14" s="609"/>
      <c r="DV14" s="609"/>
      <c r="DW14" s="609"/>
      <c r="DX14" s="609"/>
      <c r="DY14" s="609"/>
      <c r="DZ14" s="609"/>
      <c r="EA14" s="609"/>
      <c r="EB14" s="609"/>
      <c r="EC14" s="645"/>
    </row>
    <row r="15" spans="2:143" ht="11.25" customHeight="1" x14ac:dyDescent="0.15">
      <c r="B15" s="605" t="s">
        <v>265</v>
      </c>
      <c r="C15" s="606"/>
      <c r="D15" s="606"/>
      <c r="E15" s="606"/>
      <c r="F15" s="606"/>
      <c r="G15" s="606"/>
      <c r="H15" s="606"/>
      <c r="I15" s="606"/>
      <c r="J15" s="606"/>
      <c r="K15" s="606"/>
      <c r="L15" s="606"/>
      <c r="M15" s="606"/>
      <c r="N15" s="606"/>
      <c r="O15" s="606"/>
      <c r="P15" s="606"/>
      <c r="Q15" s="607"/>
      <c r="R15" s="608" t="s">
        <v>142</v>
      </c>
      <c r="S15" s="609"/>
      <c r="T15" s="609"/>
      <c r="U15" s="609"/>
      <c r="V15" s="609"/>
      <c r="W15" s="609"/>
      <c r="X15" s="609"/>
      <c r="Y15" s="610"/>
      <c r="Z15" s="646" t="s">
        <v>142</v>
      </c>
      <c r="AA15" s="646"/>
      <c r="AB15" s="646"/>
      <c r="AC15" s="646"/>
      <c r="AD15" s="647" t="s">
        <v>142</v>
      </c>
      <c r="AE15" s="647"/>
      <c r="AF15" s="647"/>
      <c r="AG15" s="647"/>
      <c r="AH15" s="647"/>
      <c r="AI15" s="647"/>
      <c r="AJ15" s="647"/>
      <c r="AK15" s="647"/>
      <c r="AL15" s="611" t="s">
        <v>245</v>
      </c>
      <c r="AM15" s="612"/>
      <c r="AN15" s="612"/>
      <c r="AO15" s="648"/>
      <c r="AP15" s="605" t="s">
        <v>266</v>
      </c>
      <c r="AQ15" s="606"/>
      <c r="AR15" s="606"/>
      <c r="AS15" s="606"/>
      <c r="AT15" s="606"/>
      <c r="AU15" s="606"/>
      <c r="AV15" s="606"/>
      <c r="AW15" s="606"/>
      <c r="AX15" s="606"/>
      <c r="AY15" s="606"/>
      <c r="AZ15" s="606"/>
      <c r="BA15" s="606"/>
      <c r="BB15" s="606"/>
      <c r="BC15" s="606"/>
      <c r="BD15" s="606"/>
      <c r="BE15" s="606"/>
      <c r="BF15" s="607"/>
      <c r="BG15" s="608">
        <v>217646</v>
      </c>
      <c r="BH15" s="609"/>
      <c r="BI15" s="609"/>
      <c r="BJ15" s="609"/>
      <c r="BK15" s="609"/>
      <c r="BL15" s="609"/>
      <c r="BM15" s="609"/>
      <c r="BN15" s="610"/>
      <c r="BO15" s="646">
        <v>6.1</v>
      </c>
      <c r="BP15" s="646"/>
      <c r="BQ15" s="646"/>
      <c r="BR15" s="646"/>
      <c r="BS15" s="647" t="s">
        <v>142</v>
      </c>
      <c r="BT15" s="647"/>
      <c r="BU15" s="647"/>
      <c r="BV15" s="647"/>
      <c r="BW15" s="647"/>
      <c r="BX15" s="647"/>
      <c r="BY15" s="647"/>
      <c r="BZ15" s="647"/>
      <c r="CA15" s="647"/>
      <c r="CB15" s="687"/>
      <c r="CD15" s="605" t="s">
        <v>267</v>
      </c>
      <c r="CE15" s="606"/>
      <c r="CF15" s="606"/>
      <c r="CG15" s="606"/>
      <c r="CH15" s="606"/>
      <c r="CI15" s="606"/>
      <c r="CJ15" s="606"/>
      <c r="CK15" s="606"/>
      <c r="CL15" s="606"/>
      <c r="CM15" s="606"/>
      <c r="CN15" s="606"/>
      <c r="CO15" s="606"/>
      <c r="CP15" s="606"/>
      <c r="CQ15" s="607"/>
      <c r="CR15" s="608">
        <v>1642500</v>
      </c>
      <c r="CS15" s="609"/>
      <c r="CT15" s="609"/>
      <c r="CU15" s="609"/>
      <c r="CV15" s="609"/>
      <c r="CW15" s="609"/>
      <c r="CX15" s="609"/>
      <c r="CY15" s="610"/>
      <c r="CZ15" s="646">
        <v>7.6</v>
      </c>
      <c r="DA15" s="646"/>
      <c r="DB15" s="646"/>
      <c r="DC15" s="646"/>
      <c r="DD15" s="614">
        <v>274066</v>
      </c>
      <c r="DE15" s="609"/>
      <c r="DF15" s="609"/>
      <c r="DG15" s="609"/>
      <c r="DH15" s="609"/>
      <c r="DI15" s="609"/>
      <c r="DJ15" s="609"/>
      <c r="DK15" s="609"/>
      <c r="DL15" s="609"/>
      <c r="DM15" s="609"/>
      <c r="DN15" s="609"/>
      <c r="DO15" s="609"/>
      <c r="DP15" s="610"/>
      <c r="DQ15" s="614">
        <v>1231543</v>
      </c>
      <c r="DR15" s="609"/>
      <c r="DS15" s="609"/>
      <c r="DT15" s="609"/>
      <c r="DU15" s="609"/>
      <c r="DV15" s="609"/>
      <c r="DW15" s="609"/>
      <c r="DX15" s="609"/>
      <c r="DY15" s="609"/>
      <c r="DZ15" s="609"/>
      <c r="EA15" s="609"/>
      <c r="EB15" s="609"/>
      <c r="EC15" s="645"/>
    </row>
    <row r="16" spans="2:143" ht="11.25" customHeight="1" x14ac:dyDescent="0.15">
      <c r="B16" s="605" t="s">
        <v>268</v>
      </c>
      <c r="C16" s="606"/>
      <c r="D16" s="606"/>
      <c r="E16" s="606"/>
      <c r="F16" s="606"/>
      <c r="G16" s="606"/>
      <c r="H16" s="606"/>
      <c r="I16" s="606"/>
      <c r="J16" s="606"/>
      <c r="K16" s="606"/>
      <c r="L16" s="606"/>
      <c r="M16" s="606"/>
      <c r="N16" s="606"/>
      <c r="O16" s="606"/>
      <c r="P16" s="606"/>
      <c r="Q16" s="607"/>
      <c r="R16" s="608">
        <v>23227</v>
      </c>
      <c r="S16" s="609"/>
      <c r="T16" s="609"/>
      <c r="U16" s="609"/>
      <c r="V16" s="609"/>
      <c r="W16" s="609"/>
      <c r="X16" s="609"/>
      <c r="Y16" s="610"/>
      <c r="Z16" s="646">
        <v>0.1</v>
      </c>
      <c r="AA16" s="646"/>
      <c r="AB16" s="646"/>
      <c r="AC16" s="646"/>
      <c r="AD16" s="647">
        <v>23227</v>
      </c>
      <c r="AE16" s="647"/>
      <c r="AF16" s="647"/>
      <c r="AG16" s="647"/>
      <c r="AH16" s="647"/>
      <c r="AI16" s="647"/>
      <c r="AJ16" s="647"/>
      <c r="AK16" s="647"/>
      <c r="AL16" s="611">
        <v>0.2</v>
      </c>
      <c r="AM16" s="612"/>
      <c r="AN16" s="612"/>
      <c r="AO16" s="648"/>
      <c r="AP16" s="605" t="s">
        <v>269</v>
      </c>
      <c r="AQ16" s="606"/>
      <c r="AR16" s="606"/>
      <c r="AS16" s="606"/>
      <c r="AT16" s="606"/>
      <c r="AU16" s="606"/>
      <c r="AV16" s="606"/>
      <c r="AW16" s="606"/>
      <c r="AX16" s="606"/>
      <c r="AY16" s="606"/>
      <c r="AZ16" s="606"/>
      <c r="BA16" s="606"/>
      <c r="BB16" s="606"/>
      <c r="BC16" s="606"/>
      <c r="BD16" s="606"/>
      <c r="BE16" s="606"/>
      <c r="BF16" s="607"/>
      <c r="BG16" s="608" t="s">
        <v>142</v>
      </c>
      <c r="BH16" s="609"/>
      <c r="BI16" s="609"/>
      <c r="BJ16" s="609"/>
      <c r="BK16" s="609"/>
      <c r="BL16" s="609"/>
      <c r="BM16" s="609"/>
      <c r="BN16" s="610"/>
      <c r="BO16" s="646" t="s">
        <v>142</v>
      </c>
      <c r="BP16" s="646"/>
      <c r="BQ16" s="646"/>
      <c r="BR16" s="646"/>
      <c r="BS16" s="647" t="s">
        <v>245</v>
      </c>
      <c r="BT16" s="647"/>
      <c r="BU16" s="647"/>
      <c r="BV16" s="647"/>
      <c r="BW16" s="647"/>
      <c r="BX16" s="647"/>
      <c r="BY16" s="647"/>
      <c r="BZ16" s="647"/>
      <c r="CA16" s="647"/>
      <c r="CB16" s="687"/>
      <c r="CD16" s="605" t="s">
        <v>270</v>
      </c>
      <c r="CE16" s="606"/>
      <c r="CF16" s="606"/>
      <c r="CG16" s="606"/>
      <c r="CH16" s="606"/>
      <c r="CI16" s="606"/>
      <c r="CJ16" s="606"/>
      <c r="CK16" s="606"/>
      <c r="CL16" s="606"/>
      <c r="CM16" s="606"/>
      <c r="CN16" s="606"/>
      <c r="CO16" s="606"/>
      <c r="CP16" s="606"/>
      <c r="CQ16" s="607"/>
      <c r="CR16" s="608">
        <v>134124</v>
      </c>
      <c r="CS16" s="609"/>
      <c r="CT16" s="609"/>
      <c r="CU16" s="609"/>
      <c r="CV16" s="609"/>
      <c r="CW16" s="609"/>
      <c r="CX16" s="609"/>
      <c r="CY16" s="610"/>
      <c r="CZ16" s="646">
        <v>0.6</v>
      </c>
      <c r="DA16" s="646"/>
      <c r="DB16" s="646"/>
      <c r="DC16" s="646"/>
      <c r="DD16" s="614" t="s">
        <v>142</v>
      </c>
      <c r="DE16" s="609"/>
      <c r="DF16" s="609"/>
      <c r="DG16" s="609"/>
      <c r="DH16" s="609"/>
      <c r="DI16" s="609"/>
      <c r="DJ16" s="609"/>
      <c r="DK16" s="609"/>
      <c r="DL16" s="609"/>
      <c r="DM16" s="609"/>
      <c r="DN16" s="609"/>
      <c r="DO16" s="609"/>
      <c r="DP16" s="610"/>
      <c r="DQ16" s="614">
        <v>20447</v>
      </c>
      <c r="DR16" s="609"/>
      <c r="DS16" s="609"/>
      <c r="DT16" s="609"/>
      <c r="DU16" s="609"/>
      <c r="DV16" s="609"/>
      <c r="DW16" s="609"/>
      <c r="DX16" s="609"/>
      <c r="DY16" s="609"/>
      <c r="DZ16" s="609"/>
      <c r="EA16" s="609"/>
      <c r="EB16" s="609"/>
      <c r="EC16" s="645"/>
    </row>
    <row r="17" spans="2:133" ht="11.25" customHeight="1" x14ac:dyDescent="0.15">
      <c r="B17" s="605" t="s">
        <v>271</v>
      </c>
      <c r="C17" s="606"/>
      <c r="D17" s="606"/>
      <c r="E17" s="606"/>
      <c r="F17" s="606"/>
      <c r="G17" s="606"/>
      <c r="H17" s="606"/>
      <c r="I17" s="606"/>
      <c r="J17" s="606"/>
      <c r="K17" s="606"/>
      <c r="L17" s="606"/>
      <c r="M17" s="606"/>
      <c r="N17" s="606"/>
      <c r="O17" s="606"/>
      <c r="P17" s="606"/>
      <c r="Q17" s="607"/>
      <c r="R17" s="608">
        <v>69837</v>
      </c>
      <c r="S17" s="609"/>
      <c r="T17" s="609"/>
      <c r="U17" s="609"/>
      <c r="V17" s="609"/>
      <c r="W17" s="609"/>
      <c r="X17" s="609"/>
      <c r="Y17" s="610"/>
      <c r="Z17" s="646">
        <v>0.3</v>
      </c>
      <c r="AA17" s="646"/>
      <c r="AB17" s="646"/>
      <c r="AC17" s="646"/>
      <c r="AD17" s="647">
        <v>69837</v>
      </c>
      <c r="AE17" s="647"/>
      <c r="AF17" s="647"/>
      <c r="AG17" s="647"/>
      <c r="AH17" s="647"/>
      <c r="AI17" s="647"/>
      <c r="AJ17" s="647"/>
      <c r="AK17" s="647"/>
      <c r="AL17" s="611">
        <v>0.6</v>
      </c>
      <c r="AM17" s="612"/>
      <c r="AN17" s="612"/>
      <c r="AO17" s="648"/>
      <c r="AP17" s="605" t="s">
        <v>272</v>
      </c>
      <c r="AQ17" s="606"/>
      <c r="AR17" s="606"/>
      <c r="AS17" s="606"/>
      <c r="AT17" s="606"/>
      <c r="AU17" s="606"/>
      <c r="AV17" s="606"/>
      <c r="AW17" s="606"/>
      <c r="AX17" s="606"/>
      <c r="AY17" s="606"/>
      <c r="AZ17" s="606"/>
      <c r="BA17" s="606"/>
      <c r="BB17" s="606"/>
      <c r="BC17" s="606"/>
      <c r="BD17" s="606"/>
      <c r="BE17" s="606"/>
      <c r="BF17" s="607"/>
      <c r="BG17" s="608" t="s">
        <v>142</v>
      </c>
      <c r="BH17" s="609"/>
      <c r="BI17" s="609"/>
      <c r="BJ17" s="609"/>
      <c r="BK17" s="609"/>
      <c r="BL17" s="609"/>
      <c r="BM17" s="609"/>
      <c r="BN17" s="610"/>
      <c r="BO17" s="646" t="s">
        <v>245</v>
      </c>
      <c r="BP17" s="646"/>
      <c r="BQ17" s="646"/>
      <c r="BR17" s="646"/>
      <c r="BS17" s="647" t="s">
        <v>245</v>
      </c>
      <c r="BT17" s="647"/>
      <c r="BU17" s="647"/>
      <c r="BV17" s="647"/>
      <c r="BW17" s="647"/>
      <c r="BX17" s="647"/>
      <c r="BY17" s="647"/>
      <c r="BZ17" s="647"/>
      <c r="CA17" s="647"/>
      <c r="CB17" s="687"/>
      <c r="CD17" s="605" t="s">
        <v>273</v>
      </c>
      <c r="CE17" s="606"/>
      <c r="CF17" s="606"/>
      <c r="CG17" s="606"/>
      <c r="CH17" s="606"/>
      <c r="CI17" s="606"/>
      <c r="CJ17" s="606"/>
      <c r="CK17" s="606"/>
      <c r="CL17" s="606"/>
      <c r="CM17" s="606"/>
      <c r="CN17" s="606"/>
      <c r="CO17" s="606"/>
      <c r="CP17" s="606"/>
      <c r="CQ17" s="607"/>
      <c r="CR17" s="608">
        <v>2679842</v>
      </c>
      <c r="CS17" s="609"/>
      <c r="CT17" s="609"/>
      <c r="CU17" s="609"/>
      <c r="CV17" s="609"/>
      <c r="CW17" s="609"/>
      <c r="CX17" s="609"/>
      <c r="CY17" s="610"/>
      <c r="CZ17" s="646">
        <v>12.4</v>
      </c>
      <c r="DA17" s="646"/>
      <c r="DB17" s="646"/>
      <c r="DC17" s="646"/>
      <c r="DD17" s="614" t="s">
        <v>142</v>
      </c>
      <c r="DE17" s="609"/>
      <c r="DF17" s="609"/>
      <c r="DG17" s="609"/>
      <c r="DH17" s="609"/>
      <c r="DI17" s="609"/>
      <c r="DJ17" s="609"/>
      <c r="DK17" s="609"/>
      <c r="DL17" s="609"/>
      <c r="DM17" s="609"/>
      <c r="DN17" s="609"/>
      <c r="DO17" s="609"/>
      <c r="DP17" s="610"/>
      <c r="DQ17" s="614">
        <v>2645086</v>
      </c>
      <c r="DR17" s="609"/>
      <c r="DS17" s="609"/>
      <c r="DT17" s="609"/>
      <c r="DU17" s="609"/>
      <c r="DV17" s="609"/>
      <c r="DW17" s="609"/>
      <c r="DX17" s="609"/>
      <c r="DY17" s="609"/>
      <c r="DZ17" s="609"/>
      <c r="EA17" s="609"/>
      <c r="EB17" s="609"/>
      <c r="EC17" s="645"/>
    </row>
    <row r="18" spans="2:133" ht="11.25" customHeight="1" x14ac:dyDescent="0.15">
      <c r="B18" s="605" t="s">
        <v>274</v>
      </c>
      <c r="C18" s="606"/>
      <c r="D18" s="606"/>
      <c r="E18" s="606"/>
      <c r="F18" s="606"/>
      <c r="G18" s="606"/>
      <c r="H18" s="606"/>
      <c r="I18" s="606"/>
      <c r="J18" s="606"/>
      <c r="K18" s="606"/>
      <c r="L18" s="606"/>
      <c r="M18" s="606"/>
      <c r="N18" s="606"/>
      <c r="O18" s="606"/>
      <c r="P18" s="606"/>
      <c r="Q18" s="607"/>
      <c r="R18" s="608">
        <v>20208</v>
      </c>
      <c r="S18" s="609"/>
      <c r="T18" s="609"/>
      <c r="U18" s="609"/>
      <c r="V18" s="609"/>
      <c r="W18" s="609"/>
      <c r="X18" s="609"/>
      <c r="Y18" s="610"/>
      <c r="Z18" s="646">
        <v>0.1</v>
      </c>
      <c r="AA18" s="646"/>
      <c r="AB18" s="646"/>
      <c r="AC18" s="646"/>
      <c r="AD18" s="647">
        <v>20208</v>
      </c>
      <c r="AE18" s="647"/>
      <c r="AF18" s="647"/>
      <c r="AG18" s="647"/>
      <c r="AH18" s="647"/>
      <c r="AI18" s="647"/>
      <c r="AJ18" s="647"/>
      <c r="AK18" s="647"/>
      <c r="AL18" s="611">
        <v>0.2</v>
      </c>
      <c r="AM18" s="612"/>
      <c r="AN18" s="612"/>
      <c r="AO18" s="648"/>
      <c r="AP18" s="605" t="s">
        <v>275</v>
      </c>
      <c r="AQ18" s="606"/>
      <c r="AR18" s="606"/>
      <c r="AS18" s="606"/>
      <c r="AT18" s="606"/>
      <c r="AU18" s="606"/>
      <c r="AV18" s="606"/>
      <c r="AW18" s="606"/>
      <c r="AX18" s="606"/>
      <c r="AY18" s="606"/>
      <c r="AZ18" s="606"/>
      <c r="BA18" s="606"/>
      <c r="BB18" s="606"/>
      <c r="BC18" s="606"/>
      <c r="BD18" s="606"/>
      <c r="BE18" s="606"/>
      <c r="BF18" s="607"/>
      <c r="BG18" s="608" t="s">
        <v>142</v>
      </c>
      <c r="BH18" s="609"/>
      <c r="BI18" s="609"/>
      <c r="BJ18" s="609"/>
      <c r="BK18" s="609"/>
      <c r="BL18" s="609"/>
      <c r="BM18" s="609"/>
      <c r="BN18" s="610"/>
      <c r="BO18" s="646" t="s">
        <v>142</v>
      </c>
      <c r="BP18" s="646"/>
      <c r="BQ18" s="646"/>
      <c r="BR18" s="646"/>
      <c r="BS18" s="647" t="s">
        <v>142</v>
      </c>
      <c r="BT18" s="647"/>
      <c r="BU18" s="647"/>
      <c r="BV18" s="647"/>
      <c r="BW18" s="647"/>
      <c r="BX18" s="647"/>
      <c r="BY18" s="647"/>
      <c r="BZ18" s="647"/>
      <c r="CA18" s="647"/>
      <c r="CB18" s="687"/>
      <c r="CD18" s="605" t="s">
        <v>276</v>
      </c>
      <c r="CE18" s="606"/>
      <c r="CF18" s="606"/>
      <c r="CG18" s="606"/>
      <c r="CH18" s="606"/>
      <c r="CI18" s="606"/>
      <c r="CJ18" s="606"/>
      <c r="CK18" s="606"/>
      <c r="CL18" s="606"/>
      <c r="CM18" s="606"/>
      <c r="CN18" s="606"/>
      <c r="CO18" s="606"/>
      <c r="CP18" s="606"/>
      <c r="CQ18" s="607"/>
      <c r="CR18" s="608" t="s">
        <v>245</v>
      </c>
      <c r="CS18" s="609"/>
      <c r="CT18" s="609"/>
      <c r="CU18" s="609"/>
      <c r="CV18" s="609"/>
      <c r="CW18" s="609"/>
      <c r="CX18" s="609"/>
      <c r="CY18" s="610"/>
      <c r="CZ18" s="646" t="s">
        <v>142</v>
      </c>
      <c r="DA18" s="646"/>
      <c r="DB18" s="646"/>
      <c r="DC18" s="646"/>
      <c r="DD18" s="614" t="s">
        <v>142</v>
      </c>
      <c r="DE18" s="609"/>
      <c r="DF18" s="609"/>
      <c r="DG18" s="609"/>
      <c r="DH18" s="609"/>
      <c r="DI18" s="609"/>
      <c r="DJ18" s="609"/>
      <c r="DK18" s="609"/>
      <c r="DL18" s="609"/>
      <c r="DM18" s="609"/>
      <c r="DN18" s="609"/>
      <c r="DO18" s="609"/>
      <c r="DP18" s="610"/>
      <c r="DQ18" s="614" t="s">
        <v>142</v>
      </c>
      <c r="DR18" s="609"/>
      <c r="DS18" s="609"/>
      <c r="DT18" s="609"/>
      <c r="DU18" s="609"/>
      <c r="DV18" s="609"/>
      <c r="DW18" s="609"/>
      <c r="DX18" s="609"/>
      <c r="DY18" s="609"/>
      <c r="DZ18" s="609"/>
      <c r="EA18" s="609"/>
      <c r="EB18" s="609"/>
      <c r="EC18" s="645"/>
    </row>
    <row r="19" spans="2:133" ht="11.25" customHeight="1" x14ac:dyDescent="0.15">
      <c r="B19" s="605" t="s">
        <v>277</v>
      </c>
      <c r="C19" s="606"/>
      <c r="D19" s="606"/>
      <c r="E19" s="606"/>
      <c r="F19" s="606"/>
      <c r="G19" s="606"/>
      <c r="H19" s="606"/>
      <c r="I19" s="606"/>
      <c r="J19" s="606"/>
      <c r="K19" s="606"/>
      <c r="L19" s="606"/>
      <c r="M19" s="606"/>
      <c r="N19" s="606"/>
      <c r="O19" s="606"/>
      <c r="P19" s="606"/>
      <c r="Q19" s="607"/>
      <c r="R19" s="608">
        <v>19873</v>
      </c>
      <c r="S19" s="609"/>
      <c r="T19" s="609"/>
      <c r="U19" s="609"/>
      <c r="V19" s="609"/>
      <c r="W19" s="609"/>
      <c r="X19" s="609"/>
      <c r="Y19" s="610"/>
      <c r="Z19" s="646">
        <v>0.1</v>
      </c>
      <c r="AA19" s="646"/>
      <c r="AB19" s="646"/>
      <c r="AC19" s="646"/>
      <c r="AD19" s="647">
        <v>19873</v>
      </c>
      <c r="AE19" s="647"/>
      <c r="AF19" s="647"/>
      <c r="AG19" s="647"/>
      <c r="AH19" s="647"/>
      <c r="AI19" s="647"/>
      <c r="AJ19" s="647"/>
      <c r="AK19" s="647"/>
      <c r="AL19" s="611">
        <v>0.2</v>
      </c>
      <c r="AM19" s="612"/>
      <c r="AN19" s="612"/>
      <c r="AO19" s="648"/>
      <c r="AP19" s="605" t="s">
        <v>278</v>
      </c>
      <c r="AQ19" s="606"/>
      <c r="AR19" s="606"/>
      <c r="AS19" s="606"/>
      <c r="AT19" s="606"/>
      <c r="AU19" s="606"/>
      <c r="AV19" s="606"/>
      <c r="AW19" s="606"/>
      <c r="AX19" s="606"/>
      <c r="AY19" s="606"/>
      <c r="AZ19" s="606"/>
      <c r="BA19" s="606"/>
      <c r="BB19" s="606"/>
      <c r="BC19" s="606"/>
      <c r="BD19" s="606"/>
      <c r="BE19" s="606"/>
      <c r="BF19" s="607"/>
      <c r="BG19" s="608">
        <v>98102</v>
      </c>
      <c r="BH19" s="609"/>
      <c r="BI19" s="609"/>
      <c r="BJ19" s="609"/>
      <c r="BK19" s="609"/>
      <c r="BL19" s="609"/>
      <c r="BM19" s="609"/>
      <c r="BN19" s="610"/>
      <c r="BO19" s="646">
        <v>2.8</v>
      </c>
      <c r="BP19" s="646"/>
      <c r="BQ19" s="646"/>
      <c r="BR19" s="646"/>
      <c r="BS19" s="647">
        <v>27186</v>
      </c>
      <c r="BT19" s="647"/>
      <c r="BU19" s="647"/>
      <c r="BV19" s="647"/>
      <c r="BW19" s="647"/>
      <c r="BX19" s="647"/>
      <c r="BY19" s="647"/>
      <c r="BZ19" s="647"/>
      <c r="CA19" s="647"/>
      <c r="CB19" s="687"/>
      <c r="CD19" s="605" t="s">
        <v>279</v>
      </c>
      <c r="CE19" s="606"/>
      <c r="CF19" s="606"/>
      <c r="CG19" s="606"/>
      <c r="CH19" s="606"/>
      <c r="CI19" s="606"/>
      <c r="CJ19" s="606"/>
      <c r="CK19" s="606"/>
      <c r="CL19" s="606"/>
      <c r="CM19" s="606"/>
      <c r="CN19" s="606"/>
      <c r="CO19" s="606"/>
      <c r="CP19" s="606"/>
      <c r="CQ19" s="607"/>
      <c r="CR19" s="608" t="s">
        <v>142</v>
      </c>
      <c r="CS19" s="609"/>
      <c r="CT19" s="609"/>
      <c r="CU19" s="609"/>
      <c r="CV19" s="609"/>
      <c r="CW19" s="609"/>
      <c r="CX19" s="609"/>
      <c r="CY19" s="610"/>
      <c r="CZ19" s="646" t="s">
        <v>142</v>
      </c>
      <c r="DA19" s="646"/>
      <c r="DB19" s="646"/>
      <c r="DC19" s="646"/>
      <c r="DD19" s="614" t="s">
        <v>142</v>
      </c>
      <c r="DE19" s="609"/>
      <c r="DF19" s="609"/>
      <c r="DG19" s="609"/>
      <c r="DH19" s="609"/>
      <c r="DI19" s="609"/>
      <c r="DJ19" s="609"/>
      <c r="DK19" s="609"/>
      <c r="DL19" s="609"/>
      <c r="DM19" s="609"/>
      <c r="DN19" s="609"/>
      <c r="DO19" s="609"/>
      <c r="DP19" s="610"/>
      <c r="DQ19" s="614" t="s">
        <v>142</v>
      </c>
      <c r="DR19" s="609"/>
      <c r="DS19" s="609"/>
      <c r="DT19" s="609"/>
      <c r="DU19" s="609"/>
      <c r="DV19" s="609"/>
      <c r="DW19" s="609"/>
      <c r="DX19" s="609"/>
      <c r="DY19" s="609"/>
      <c r="DZ19" s="609"/>
      <c r="EA19" s="609"/>
      <c r="EB19" s="609"/>
      <c r="EC19" s="645"/>
    </row>
    <row r="20" spans="2:133" ht="11.25" customHeight="1" x14ac:dyDescent="0.15">
      <c r="B20" s="675" t="s">
        <v>280</v>
      </c>
      <c r="C20" s="676"/>
      <c r="D20" s="676"/>
      <c r="E20" s="676"/>
      <c r="F20" s="676"/>
      <c r="G20" s="676"/>
      <c r="H20" s="676"/>
      <c r="I20" s="676"/>
      <c r="J20" s="676"/>
      <c r="K20" s="676"/>
      <c r="L20" s="676"/>
      <c r="M20" s="676"/>
      <c r="N20" s="676"/>
      <c r="O20" s="676"/>
      <c r="P20" s="676"/>
      <c r="Q20" s="677"/>
      <c r="R20" s="608">
        <v>335</v>
      </c>
      <c r="S20" s="609"/>
      <c r="T20" s="609"/>
      <c r="U20" s="609"/>
      <c r="V20" s="609"/>
      <c r="W20" s="609"/>
      <c r="X20" s="609"/>
      <c r="Y20" s="610"/>
      <c r="Z20" s="646">
        <v>0</v>
      </c>
      <c r="AA20" s="646"/>
      <c r="AB20" s="646"/>
      <c r="AC20" s="646"/>
      <c r="AD20" s="647">
        <v>335</v>
      </c>
      <c r="AE20" s="647"/>
      <c r="AF20" s="647"/>
      <c r="AG20" s="647"/>
      <c r="AH20" s="647"/>
      <c r="AI20" s="647"/>
      <c r="AJ20" s="647"/>
      <c r="AK20" s="647"/>
      <c r="AL20" s="611">
        <v>0</v>
      </c>
      <c r="AM20" s="612"/>
      <c r="AN20" s="612"/>
      <c r="AO20" s="648"/>
      <c r="AP20" s="605" t="s">
        <v>281</v>
      </c>
      <c r="AQ20" s="606"/>
      <c r="AR20" s="606"/>
      <c r="AS20" s="606"/>
      <c r="AT20" s="606"/>
      <c r="AU20" s="606"/>
      <c r="AV20" s="606"/>
      <c r="AW20" s="606"/>
      <c r="AX20" s="606"/>
      <c r="AY20" s="606"/>
      <c r="AZ20" s="606"/>
      <c r="BA20" s="606"/>
      <c r="BB20" s="606"/>
      <c r="BC20" s="606"/>
      <c r="BD20" s="606"/>
      <c r="BE20" s="606"/>
      <c r="BF20" s="607"/>
      <c r="BG20" s="608">
        <v>98102</v>
      </c>
      <c r="BH20" s="609"/>
      <c r="BI20" s="609"/>
      <c r="BJ20" s="609"/>
      <c r="BK20" s="609"/>
      <c r="BL20" s="609"/>
      <c r="BM20" s="609"/>
      <c r="BN20" s="610"/>
      <c r="BO20" s="646">
        <v>2.8</v>
      </c>
      <c r="BP20" s="646"/>
      <c r="BQ20" s="646"/>
      <c r="BR20" s="646"/>
      <c r="BS20" s="647">
        <v>27186</v>
      </c>
      <c r="BT20" s="647"/>
      <c r="BU20" s="647"/>
      <c r="BV20" s="647"/>
      <c r="BW20" s="647"/>
      <c r="BX20" s="647"/>
      <c r="BY20" s="647"/>
      <c r="BZ20" s="647"/>
      <c r="CA20" s="647"/>
      <c r="CB20" s="687"/>
      <c r="CD20" s="605" t="s">
        <v>282</v>
      </c>
      <c r="CE20" s="606"/>
      <c r="CF20" s="606"/>
      <c r="CG20" s="606"/>
      <c r="CH20" s="606"/>
      <c r="CI20" s="606"/>
      <c r="CJ20" s="606"/>
      <c r="CK20" s="606"/>
      <c r="CL20" s="606"/>
      <c r="CM20" s="606"/>
      <c r="CN20" s="606"/>
      <c r="CO20" s="606"/>
      <c r="CP20" s="606"/>
      <c r="CQ20" s="607"/>
      <c r="CR20" s="608">
        <v>21569963</v>
      </c>
      <c r="CS20" s="609"/>
      <c r="CT20" s="609"/>
      <c r="CU20" s="609"/>
      <c r="CV20" s="609"/>
      <c r="CW20" s="609"/>
      <c r="CX20" s="609"/>
      <c r="CY20" s="610"/>
      <c r="CZ20" s="646">
        <v>100</v>
      </c>
      <c r="DA20" s="646"/>
      <c r="DB20" s="646"/>
      <c r="DC20" s="646"/>
      <c r="DD20" s="614">
        <v>2600561</v>
      </c>
      <c r="DE20" s="609"/>
      <c r="DF20" s="609"/>
      <c r="DG20" s="609"/>
      <c r="DH20" s="609"/>
      <c r="DI20" s="609"/>
      <c r="DJ20" s="609"/>
      <c r="DK20" s="609"/>
      <c r="DL20" s="609"/>
      <c r="DM20" s="609"/>
      <c r="DN20" s="609"/>
      <c r="DO20" s="609"/>
      <c r="DP20" s="610"/>
      <c r="DQ20" s="614">
        <v>15356014</v>
      </c>
      <c r="DR20" s="609"/>
      <c r="DS20" s="609"/>
      <c r="DT20" s="609"/>
      <c r="DU20" s="609"/>
      <c r="DV20" s="609"/>
      <c r="DW20" s="609"/>
      <c r="DX20" s="609"/>
      <c r="DY20" s="609"/>
      <c r="DZ20" s="609"/>
      <c r="EA20" s="609"/>
      <c r="EB20" s="609"/>
      <c r="EC20" s="645"/>
    </row>
    <row r="21" spans="2:133" ht="11.25" customHeight="1" x14ac:dyDescent="0.15">
      <c r="B21" s="605" t="s">
        <v>283</v>
      </c>
      <c r="C21" s="606"/>
      <c r="D21" s="606"/>
      <c r="E21" s="606"/>
      <c r="F21" s="606"/>
      <c r="G21" s="606"/>
      <c r="H21" s="606"/>
      <c r="I21" s="606"/>
      <c r="J21" s="606"/>
      <c r="K21" s="606"/>
      <c r="L21" s="606"/>
      <c r="M21" s="606"/>
      <c r="N21" s="606"/>
      <c r="O21" s="606"/>
      <c r="P21" s="606"/>
      <c r="Q21" s="607"/>
      <c r="R21" s="608">
        <v>8982254</v>
      </c>
      <c r="S21" s="609"/>
      <c r="T21" s="609"/>
      <c r="U21" s="609"/>
      <c r="V21" s="609"/>
      <c r="W21" s="609"/>
      <c r="X21" s="609"/>
      <c r="Y21" s="610"/>
      <c r="Z21" s="646">
        <v>38.5</v>
      </c>
      <c r="AA21" s="646"/>
      <c r="AB21" s="646"/>
      <c r="AC21" s="646"/>
      <c r="AD21" s="647">
        <v>7876092</v>
      </c>
      <c r="AE21" s="647"/>
      <c r="AF21" s="647"/>
      <c r="AG21" s="647"/>
      <c r="AH21" s="647"/>
      <c r="AI21" s="647"/>
      <c r="AJ21" s="647"/>
      <c r="AK21" s="647"/>
      <c r="AL21" s="611">
        <v>62.2</v>
      </c>
      <c r="AM21" s="612"/>
      <c r="AN21" s="612"/>
      <c r="AO21" s="648"/>
      <c r="AP21" s="605" t="s">
        <v>284</v>
      </c>
      <c r="AQ21" s="685"/>
      <c r="AR21" s="685"/>
      <c r="AS21" s="685"/>
      <c r="AT21" s="685"/>
      <c r="AU21" s="685"/>
      <c r="AV21" s="685"/>
      <c r="AW21" s="685"/>
      <c r="AX21" s="685"/>
      <c r="AY21" s="685"/>
      <c r="AZ21" s="685"/>
      <c r="BA21" s="685"/>
      <c r="BB21" s="685"/>
      <c r="BC21" s="685"/>
      <c r="BD21" s="685"/>
      <c r="BE21" s="685"/>
      <c r="BF21" s="686"/>
      <c r="BG21" s="608">
        <v>59008</v>
      </c>
      <c r="BH21" s="609"/>
      <c r="BI21" s="609"/>
      <c r="BJ21" s="609"/>
      <c r="BK21" s="609"/>
      <c r="BL21" s="609"/>
      <c r="BM21" s="609"/>
      <c r="BN21" s="610"/>
      <c r="BO21" s="646">
        <v>1.7</v>
      </c>
      <c r="BP21" s="646"/>
      <c r="BQ21" s="646"/>
      <c r="BR21" s="646"/>
      <c r="BS21" s="647">
        <v>27186</v>
      </c>
      <c r="BT21" s="647"/>
      <c r="BU21" s="647"/>
      <c r="BV21" s="647"/>
      <c r="BW21" s="647"/>
      <c r="BX21" s="647"/>
      <c r="BY21" s="647"/>
      <c r="BZ21" s="647"/>
      <c r="CA21" s="647"/>
      <c r="CB21" s="687"/>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15">
      <c r="B22" s="605" t="s">
        <v>285</v>
      </c>
      <c r="C22" s="606"/>
      <c r="D22" s="606"/>
      <c r="E22" s="606"/>
      <c r="F22" s="606"/>
      <c r="G22" s="606"/>
      <c r="H22" s="606"/>
      <c r="I22" s="606"/>
      <c r="J22" s="606"/>
      <c r="K22" s="606"/>
      <c r="L22" s="606"/>
      <c r="M22" s="606"/>
      <c r="N22" s="606"/>
      <c r="O22" s="606"/>
      <c r="P22" s="606"/>
      <c r="Q22" s="607"/>
      <c r="R22" s="608">
        <v>7876092</v>
      </c>
      <c r="S22" s="609"/>
      <c r="T22" s="609"/>
      <c r="U22" s="609"/>
      <c r="V22" s="609"/>
      <c r="W22" s="609"/>
      <c r="X22" s="609"/>
      <c r="Y22" s="610"/>
      <c r="Z22" s="646">
        <v>33.799999999999997</v>
      </c>
      <c r="AA22" s="646"/>
      <c r="AB22" s="646"/>
      <c r="AC22" s="646"/>
      <c r="AD22" s="647">
        <v>7876092</v>
      </c>
      <c r="AE22" s="647"/>
      <c r="AF22" s="647"/>
      <c r="AG22" s="647"/>
      <c r="AH22" s="647"/>
      <c r="AI22" s="647"/>
      <c r="AJ22" s="647"/>
      <c r="AK22" s="647"/>
      <c r="AL22" s="611">
        <v>62.2</v>
      </c>
      <c r="AM22" s="612"/>
      <c r="AN22" s="612"/>
      <c r="AO22" s="648"/>
      <c r="AP22" s="605" t="s">
        <v>286</v>
      </c>
      <c r="AQ22" s="685"/>
      <c r="AR22" s="685"/>
      <c r="AS22" s="685"/>
      <c r="AT22" s="685"/>
      <c r="AU22" s="685"/>
      <c r="AV22" s="685"/>
      <c r="AW22" s="685"/>
      <c r="AX22" s="685"/>
      <c r="AY22" s="685"/>
      <c r="AZ22" s="685"/>
      <c r="BA22" s="685"/>
      <c r="BB22" s="685"/>
      <c r="BC22" s="685"/>
      <c r="BD22" s="685"/>
      <c r="BE22" s="685"/>
      <c r="BF22" s="686"/>
      <c r="BG22" s="608" t="s">
        <v>142</v>
      </c>
      <c r="BH22" s="609"/>
      <c r="BI22" s="609"/>
      <c r="BJ22" s="609"/>
      <c r="BK22" s="609"/>
      <c r="BL22" s="609"/>
      <c r="BM22" s="609"/>
      <c r="BN22" s="610"/>
      <c r="BO22" s="646" t="s">
        <v>142</v>
      </c>
      <c r="BP22" s="646"/>
      <c r="BQ22" s="646"/>
      <c r="BR22" s="646"/>
      <c r="BS22" s="647" t="s">
        <v>142</v>
      </c>
      <c r="BT22" s="647"/>
      <c r="BU22" s="647"/>
      <c r="BV22" s="647"/>
      <c r="BW22" s="647"/>
      <c r="BX22" s="647"/>
      <c r="BY22" s="647"/>
      <c r="BZ22" s="647"/>
      <c r="CA22" s="647"/>
      <c r="CB22" s="687"/>
      <c r="CD22" s="660" t="s">
        <v>287</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15">
      <c r="B23" s="605" t="s">
        <v>288</v>
      </c>
      <c r="C23" s="606"/>
      <c r="D23" s="606"/>
      <c r="E23" s="606"/>
      <c r="F23" s="606"/>
      <c r="G23" s="606"/>
      <c r="H23" s="606"/>
      <c r="I23" s="606"/>
      <c r="J23" s="606"/>
      <c r="K23" s="606"/>
      <c r="L23" s="606"/>
      <c r="M23" s="606"/>
      <c r="N23" s="606"/>
      <c r="O23" s="606"/>
      <c r="P23" s="606"/>
      <c r="Q23" s="607"/>
      <c r="R23" s="608">
        <v>1106162</v>
      </c>
      <c r="S23" s="609"/>
      <c r="T23" s="609"/>
      <c r="U23" s="609"/>
      <c r="V23" s="609"/>
      <c r="W23" s="609"/>
      <c r="X23" s="609"/>
      <c r="Y23" s="610"/>
      <c r="Z23" s="646">
        <v>4.7</v>
      </c>
      <c r="AA23" s="646"/>
      <c r="AB23" s="646"/>
      <c r="AC23" s="646"/>
      <c r="AD23" s="647" t="s">
        <v>142</v>
      </c>
      <c r="AE23" s="647"/>
      <c r="AF23" s="647"/>
      <c r="AG23" s="647"/>
      <c r="AH23" s="647"/>
      <c r="AI23" s="647"/>
      <c r="AJ23" s="647"/>
      <c r="AK23" s="647"/>
      <c r="AL23" s="611" t="s">
        <v>142</v>
      </c>
      <c r="AM23" s="612"/>
      <c r="AN23" s="612"/>
      <c r="AO23" s="648"/>
      <c r="AP23" s="605" t="s">
        <v>289</v>
      </c>
      <c r="AQ23" s="685"/>
      <c r="AR23" s="685"/>
      <c r="AS23" s="685"/>
      <c r="AT23" s="685"/>
      <c r="AU23" s="685"/>
      <c r="AV23" s="685"/>
      <c r="AW23" s="685"/>
      <c r="AX23" s="685"/>
      <c r="AY23" s="685"/>
      <c r="AZ23" s="685"/>
      <c r="BA23" s="685"/>
      <c r="BB23" s="685"/>
      <c r="BC23" s="685"/>
      <c r="BD23" s="685"/>
      <c r="BE23" s="685"/>
      <c r="BF23" s="686"/>
      <c r="BG23" s="608">
        <v>39094</v>
      </c>
      <c r="BH23" s="609"/>
      <c r="BI23" s="609"/>
      <c r="BJ23" s="609"/>
      <c r="BK23" s="609"/>
      <c r="BL23" s="609"/>
      <c r="BM23" s="609"/>
      <c r="BN23" s="610"/>
      <c r="BO23" s="646">
        <v>1.1000000000000001</v>
      </c>
      <c r="BP23" s="646"/>
      <c r="BQ23" s="646"/>
      <c r="BR23" s="646"/>
      <c r="BS23" s="647" t="s">
        <v>245</v>
      </c>
      <c r="BT23" s="647"/>
      <c r="BU23" s="647"/>
      <c r="BV23" s="647"/>
      <c r="BW23" s="647"/>
      <c r="BX23" s="647"/>
      <c r="BY23" s="647"/>
      <c r="BZ23" s="647"/>
      <c r="CA23" s="647"/>
      <c r="CB23" s="687"/>
      <c r="CD23" s="660" t="s">
        <v>228</v>
      </c>
      <c r="CE23" s="661"/>
      <c r="CF23" s="661"/>
      <c r="CG23" s="661"/>
      <c r="CH23" s="661"/>
      <c r="CI23" s="661"/>
      <c r="CJ23" s="661"/>
      <c r="CK23" s="661"/>
      <c r="CL23" s="661"/>
      <c r="CM23" s="661"/>
      <c r="CN23" s="661"/>
      <c r="CO23" s="661"/>
      <c r="CP23" s="661"/>
      <c r="CQ23" s="662"/>
      <c r="CR23" s="660" t="s">
        <v>290</v>
      </c>
      <c r="CS23" s="661"/>
      <c r="CT23" s="661"/>
      <c r="CU23" s="661"/>
      <c r="CV23" s="661"/>
      <c r="CW23" s="661"/>
      <c r="CX23" s="661"/>
      <c r="CY23" s="662"/>
      <c r="CZ23" s="660" t="s">
        <v>291</v>
      </c>
      <c r="DA23" s="661"/>
      <c r="DB23" s="661"/>
      <c r="DC23" s="662"/>
      <c r="DD23" s="660" t="s">
        <v>292</v>
      </c>
      <c r="DE23" s="661"/>
      <c r="DF23" s="661"/>
      <c r="DG23" s="661"/>
      <c r="DH23" s="661"/>
      <c r="DI23" s="661"/>
      <c r="DJ23" s="661"/>
      <c r="DK23" s="662"/>
      <c r="DL23" s="698" t="s">
        <v>293</v>
      </c>
      <c r="DM23" s="699"/>
      <c r="DN23" s="699"/>
      <c r="DO23" s="699"/>
      <c r="DP23" s="699"/>
      <c r="DQ23" s="699"/>
      <c r="DR23" s="699"/>
      <c r="DS23" s="699"/>
      <c r="DT23" s="699"/>
      <c r="DU23" s="699"/>
      <c r="DV23" s="700"/>
      <c r="DW23" s="660" t="s">
        <v>294</v>
      </c>
      <c r="DX23" s="661"/>
      <c r="DY23" s="661"/>
      <c r="DZ23" s="661"/>
      <c r="EA23" s="661"/>
      <c r="EB23" s="661"/>
      <c r="EC23" s="662"/>
    </row>
    <row r="24" spans="2:133" ht="11.25" customHeight="1" x14ac:dyDescent="0.15">
      <c r="B24" s="605" t="s">
        <v>295</v>
      </c>
      <c r="C24" s="606"/>
      <c r="D24" s="606"/>
      <c r="E24" s="606"/>
      <c r="F24" s="606"/>
      <c r="G24" s="606"/>
      <c r="H24" s="606"/>
      <c r="I24" s="606"/>
      <c r="J24" s="606"/>
      <c r="K24" s="606"/>
      <c r="L24" s="606"/>
      <c r="M24" s="606"/>
      <c r="N24" s="606"/>
      <c r="O24" s="606"/>
      <c r="P24" s="606"/>
      <c r="Q24" s="607"/>
      <c r="R24" s="608" t="s">
        <v>142</v>
      </c>
      <c r="S24" s="609"/>
      <c r="T24" s="609"/>
      <c r="U24" s="609"/>
      <c r="V24" s="609"/>
      <c r="W24" s="609"/>
      <c r="X24" s="609"/>
      <c r="Y24" s="610"/>
      <c r="Z24" s="646" t="s">
        <v>245</v>
      </c>
      <c r="AA24" s="646"/>
      <c r="AB24" s="646"/>
      <c r="AC24" s="646"/>
      <c r="AD24" s="647" t="s">
        <v>142</v>
      </c>
      <c r="AE24" s="647"/>
      <c r="AF24" s="647"/>
      <c r="AG24" s="647"/>
      <c r="AH24" s="647"/>
      <c r="AI24" s="647"/>
      <c r="AJ24" s="647"/>
      <c r="AK24" s="647"/>
      <c r="AL24" s="611" t="s">
        <v>142</v>
      </c>
      <c r="AM24" s="612"/>
      <c r="AN24" s="612"/>
      <c r="AO24" s="648"/>
      <c r="AP24" s="605" t="s">
        <v>296</v>
      </c>
      <c r="AQ24" s="685"/>
      <c r="AR24" s="685"/>
      <c r="AS24" s="685"/>
      <c r="AT24" s="685"/>
      <c r="AU24" s="685"/>
      <c r="AV24" s="685"/>
      <c r="AW24" s="685"/>
      <c r="AX24" s="685"/>
      <c r="AY24" s="685"/>
      <c r="AZ24" s="685"/>
      <c r="BA24" s="685"/>
      <c r="BB24" s="685"/>
      <c r="BC24" s="685"/>
      <c r="BD24" s="685"/>
      <c r="BE24" s="685"/>
      <c r="BF24" s="686"/>
      <c r="BG24" s="608" t="s">
        <v>245</v>
      </c>
      <c r="BH24" s="609"/>
      <c r="BI24" s="609"/>
      <c r="BJ24" s="609"/>
      <c r="BK24" s="609"/>
      <c r="BL24" s="609"/>
      <c r="BM24" s="609"/>
      <c r="BN24" s="610"/>
      <c r="BO24" s="646" t="s">
        <v>142</v>
      </c>
      <c r="BP24" s="646"/>
      <c r="BQ24" s="646"/>
      <c r="BR24" s="646"/>
      <c r="BS24" s="647" t="s">
        <v>142</v>
      </c>
      <c r="BT24" s="647"/>
      <c r="BU24" s="647"/>
      <c r="BV24" s="647"/>
      <c r="BW24" s="647"/>
      <c r="BX24" s="647"/>
      <c r="BY24" s="647"/>
      <c r="BZ24" s="647"/>
      <c r="CA24" s="647"/>
      <c r="CB24" s="687"/>
      <c r="CD24" s="666" t="s">
        <v>297</v>
      </c>
      <c r="CE24" s="667"/>
      <c r="CF24" s="667"/>
      <c r="CG24" s="667"/>
      <c r="CH24" s="667"/>
      <c r="CI24" s="667"/>
      <c r="CJ24" s="667"/>
      <c r="CK24" s="667"/>
      <c r="CL24" s="667"/>
      <c r="CM24" s="667"/>
      <c r="CN24" s="667"/>
      <c r="CO24" s="667"/>
      <c r="CP24" s="667"/>
      <c r="CQ24" s="668"/>
      <c r="CR24" s="663">
        <v>9612884</v>
      </c>
      <c r="CS24" s="664"/>
      <c r="CT24" s="664"/>
      <c r="CU24" s="664"/>
      <c r="CV24" s="664"/>
      <c r="CW24" s="664"/>
      <c r="CX24" s="664"/>
      <c r="CY24" s="689"/>
      <c r="CZ24" s="690">
        <v>44.6</v>
      </c>
      <c r="DA24" s="672"/>
      <c r="DB24" s="672"/>
      <c r="DC24" s="692"/>
      <c r="DD24" s="688">
        <v>7076297</v>
      </c>
      <c r="DE24" s="664"/>
      <c r="DF24" s="664"/>
      <c r="DG24" s="664"/>
      <c r="DH24" s="664"/>
      <c r="DI24" s="664"/>
      <c r="DJ24" s="664"/>
      <c r="DK24" s="689"/>
      <c r="DL24" s="688">
        <v>7016347</v>
      </c>
      <c r="DM24" s="664"/>
      <c r="DN24" s="664"/>
      <c r="DO24" s="664"/>
      <c r="DP24" s="664"/>
      <c r="DQ24" s="664"/>
      <c r="DR24" s="664"/>
      <c r="DS24" s="664"/>
      <c r="DT24" s="664"/>
      <c r="DU24" s="664"/>
      <c r="DV24" s="689"/>
      <c r="DW24" s="690">
        <v>55.4</v>
      </c>
      <c r="DX24" s="672"/>
      <c r="DY24" s="672"/>
      <c r="DZ24" s="672"/>
      <c r="EA24" s="672"/>
      <c r="EB24" s="672"/>
      <c r="EC24" s="691"/>
    </row>
    <row r="25" spans="2:133" ht="11.25" customHeight="1" x14ac:dyDescent="0.15">
      <c r="B25" s="605" t="s">
        <v>298</v>
      </c>
      <c r="C25" s="606"/>
      <c r="D25" s="606"/>
      <c r="E25" s="606"/>
      <c r="F25" s="606"/>
      <c r="G25" s="606"/>
      <c r="H25" s="606"/>
      <c r="I25" s="606"/>
      <c r="J25" s="606"/>
      <c r="K25" s="606"/>
      <c r="L25" s="606"/>
      <c r="M25" s="606"/>
      <c r="N25" s="606"/>
      <c r="O25" s="606"/>
      <c r="P25" s="606"/>
      <c r="Q25" s="607"/>
      <c r="R25" s="608">
        <v>13705767</v>
      </c>
      <c r="S25" s="609"/>
      <c r="T25" s="609"/>
      <c r="U25" s="609"/>
      <c r="V25" s="609"/>
      <c r="W25" s="609"/>
      <c r="X25" s="609"/>
      <c r="Y25" s="610"/>
      <c r="Z25" s="646">
        <v>58.8</v>
      </c>
      <c r="AA25" s="646"/>
      <c r="AB25" s="646"/>
      <c r="AC25" s="646"/>
      <c r="AD25" s="647">
        <v>12560511</v>
      </c>
      <c r="AE25" s="647"/>
      <c r="AF25" s="647"/>
      <c r="AG25" s="647"/>
      <c r="AH25" s="647"/>
      <c r="AI25" s="647"/>
      <c r="AJ25" s="647"/>
      <c r="AK25" s="647"/>
      <c r="AL25" s="611">
        <v>99.2</v>
      </c>
      <c r="AM25" s="612"/>
      <c r="AN25" s="612"/>
      <c r="AO25" s="648"/>
      <c r="AP25" s="605" t="s">
        <v>299</v>
      </c>
      <c r="AQ25" s="685"/>
      <c r="AR25" s="685"/>
      <c r="AS25" s="685"/>
      <c r="AT25" s="685"/>
      <c r="AU25" s="685"/>
      <c r="AV25" s="685"/>
      <c r="AW25" s="685"/>
      <c r="AX25" s="685"/>
      <c r="AY25" s="685"/>
      <c r="AZ25" s="685"/>
      <c r="BA25" s="685"/>
      <c r="BB25" s="685"/>
      <c r="BC25" s="685"/>
      <c r="BD25" s="685"/>
      <c r="BE25" s="685"/>
      <c r="BF25" s="686"/>
      <c r="BG25" s="608" t="s">
        <v>142</v>
      </c>
      <c r="BH25" s="609"/>
      <c r="BI25" s="609"/>
      <c r="BJ25" s="609"/>
      <c r="BK25" s="609"/>
      <c r="BL25" s="609"/>
      <c r="BM25" s="609"/>
      <c r="BN25" s="610"/>
      <c r="BO25" s="646" t="s">
        <v>142</v>
      </c>
      <c r="BP25" s="646"/>
      <c r="BQ25" s="646"/>
      <c r="BR25" s="646"/>
      <c r="BS25" s="647" t="s">
        <v>142</v>
      </c>
      <c r="BT25" s="647"/>
      <c r="BU25" s="647"/>
      <c r="BV25" s="647"/>
      <c r="BW25" s="647"/>
      <c r="BX25" s="647"/>
      <c r="BY25" s="647"/>
      <c r="BZ25" s="647"/>
      <c r="CA25" s="647"/>
      <c r="CB25" s="687"/>
      <c r="CD25" s="605" t="s">
        <v>300</v>
      </c>
      <c r="CE25" s="606"/>
      <c r="CF25" s="606"/>
      <c r="CG25" s="606"/>
      <c r="CH25" s="606"/>
      <c r="CI25" s="606"/>
      <c r="CJ25" s="606"/>
      <c r="CK25" s="606"/>
      <c r="CL25" s="606"/>
      <c r="CM25" s="606"/>
      <c r="CN25" s="606"/>
      <c r="CO25" s="606"/>
      <c r="CP25" s="606"/>
      <c r="CQ25" s="607"/>
      <c r="CR25" s="608">
        <v>3833893</v>
      </c>
      <c r="CS25" s="621"/>
      <c r="CT25" s="621"/>
      <c r="CU25" s="621"/>
      <c r="CV25" s="621"/>
      <c r="CW25" s="621"/>
      <c r="CX25" s="621"/>
      <c r="CY25" s="622"/>
      <c r="CZ25" s="611">
        <v>17.8</v>
      </c>
      <c r="DA25" s="623"/>
      <c r="DB25" s="623"/>
      <c r="DC25" s="624"/>
      <c r="DD25" s="614">
        <v>3546887</v>
      </c>
      <c r="DE25" s="621"/>
      <c r="DF25" s="621"/>
      <c r="DG25" s="621"/>
      <c r="DH25" s="621"/>
      <c r="DI25" s="621"/>
      <c r="DJ25" s="621"/>
      <c r="DK25" s="622"/>
      <c r="DL25" s="614">
        <v>3487444</v>
      </c>
      <c r="DM25" s="621"/>
      <c r="DN25" s="621"/>
      <c r="DO25" s="621"/>
      <c r="DP25" s="621"/>
      <c r="DQ25" s="621"/>
      <c r="DR25" s="621"/>
      <c r="DS25" s="621"/>
      <c r="DT25" s="621"/>
      <c r="DU25" s="621"/>
      <c r="DV25" s="622"/>
      <c r="DW25" s="611">
        <v>27.6</v>
      </c>
      <c r="DX25" s="623"/>
      <c r="DY25" s="623"/>
      <c r="DZ25" s="623"/>
      <c r="EA25" s="623"/>
      <c r="EB25" s="623"/>
      <c r="EC25" s="635"/>
    </row>
    <row r="26" spans="2:133" ht="11.25" customHeight="1" x14ac:dyDescent="0.15">
      <c r="B26" s="605" t="s">
        <v>301</v>
      </c>
      <c r="C26" s="606"/>
      <c r="D26" s="606"/>
      <c r="E26" s="606"/>
      <c r="F26" s="606"/>
      <c r="G26" s="606"/>
      <c r="H26" s="606"/>
      <c r="I26" s="606"/>
      <c r="J26" s="606"/>
      <c r="K26" s="606"/>
      <c r="L26" s="606"/>
      <c r="M26" s="606"/>
      <c r="N26" s="606"/>
      <c r="O26" s="606"/>
      <c r="P26" s="606"/>
      <c r="Q26" s="607"/>
      <c r="R26" s="608">
        <v>2718</v>
      </c>
      <c r="S26" s="609"/>
      <c r="T26" s="609"/>
      <c r="U26" s="609"/>
      <c r="V26" s="609"/>
      <c r="W26" s="609"/>
      <c r="X26" s="609"/>
      <c r="Y26" s="610"/>
      <c r="Z26" s="646">
        <v>0</v>
      </c>
      <c r="AA26" s="646"/>
      <c r="AB26" s="646"/>
      <c r="AC26" s="646"/>
      <c r="AD26" s="647">
        <v>2718</v>
      </c>
      <c r="AE26" s="647"/>
      <c r="AF26" s="647"/>
      <c r="AG26" s="647"/>
      <c r="AH26" s="647"/>
      <c r="AI26" s="647"/>
      <c r="AJ26" s="647"/>
      <c r="AK26" s="647"/>
      <c r="AL26" s="611">
        <v>0</v>
      </c>
      <c r="AM26" s="612"/>
      <c r="AN26" s="612"/>
      <c r="AO26" s="648"/>
      <c r="AP26" s="605" t="s">
        <v>302</v>
      </c>
      <c r="AQ26" s="685"/>
      <c r="AR26" s="685"/>
      <c r="AS26" s="685"/>
      <c r="AT26" s="685"/>
      <c r="AU26" s="685"/>
      <c r="AV26" s="685"/>
      <c r="AW26" s="685"/>
      <c r="AX26" s="685"/>
      <c r="AY26" s="685"/>
      <c r="AZ26" s="685"/>
      <c r="BA26" s="685"/>
      <c r="BB26" s="685"/>
      <c r="BC26" s="685"/>
      <c r="BD26" s="685"/>
      <c r="BE26" s="685"/>
      <c r="BF26" s="686"/>
      <c r="BG26" s="608" t="s">
        <v>245</v>
      </c>
      <c r="BH26" s="609"/>
      <c r="BI26" s="609"/>
      <c r="BJ26" s="609"/>
      <c r="BK26" s="609"/>
      <c r="BL26" s="609"/>
      <c r="BM26" s="609"/>
      <c r="BN26" s="610"/>
      <c r="BO26" s="646" t="s">
        <v>245</v>
      </c>
      <c r="BP26" s="646"/>
      <c r="BQ26" s="646"/>
      <c r="BR26" s="646"/>
      <c r="BS26" s="647" t="s">
        <v>142</v>
      </c>
      <c r="BT26" s="647"/>
      <c r="BU26" s="647"/>
      <c r="BV26" s="647"/>
      <c r="BW26" s="647"/>
      <c r="BX26" s="647"/>
      <c r="BY26" s="647"/>
      <c r="BZ26" s="647"/>
      <c r="CA26" s="647"/>
      <c r="CB26" s="687"/>
      <c r="CD26" s="605" t="s">
        <v>303</v>
      </c>
      <c r="CE26" s="606"/>
      <c r="CF26" s="606"/>
      <c r="CG26" s="606"/>
      <c r="CH26" s="606"/>
      <c r="CI26" s="606"/>
      <c r="CJ26" s="606"/>
      <c r="CK26" s="606"/>
      <c r="CL26" s="606"/>
      <c r="CM26" s="606"/>
      <c r="CN26" s="606"/>
      <c r="CO26" s="606"/>
      <c r="CP26" s="606"/>
      <c r="CQ26" s="607"/>
      <c r="CR26" s="608">
        <v>2350394</v>
      </c>
      <c r="CS26" s="609"/>
      <c r="CT26" s="609"/>
      <c r="CU26" s="609"/>
      <c r="CV26" s="609"/>
      <c r="CW26" s="609"/>
      <c r="CX26" s="609"/>
      <c r="CY26" s="610"/>
      <c r="CZ26" s="611">
        <v>10.9</v>
      </c>
      <c r="DA26" s="623"/>
      <c r="DB26" s="623"/>
      <c r="DC26" s="624"/>
      <c r="DD26" s="614">
        <v>2209404</v>
      </c>
      <c r="DE26" s="609"/>
      <c r="DF26" s="609"/>
      <c r="DG26" s="609"/>
      <c r="DH26" s="609"/>
      <c r="DI26" s="609"/>
      <c r="DJ26" s="609"/>
      <c r="DK26" s="610"/>
      <c r="DL26" s="614" t="s">
        <v>141</v>
      </c>
      <c r="DM26" s="609"/>
      <c r="DN26" s="609"/>
      <c r="DO26" s="609"/>
      <c r="DP26" s="609"/>
      <c r="DQ26" s="609"/>
      <c r="DR26" s="609"/>
      <c r="DS26" s="609"/>
      <c r="DT26" s="609"/>
      <c r="DU26" s="609"/>
      <c r="DV26" s="610"/>
      <c r="DW26" s="611" t="s">
        <v>142</v>
      </c>
      <c r="DX26" s="623"/>
      <c r="DY26" s="623"/>
      <c r="DZ26" s="623"/>
      <c r="EA26" s="623"/>
      <c r="EB26" s="623"/>
      <c r="EC26" s="635"/>
    </row>
    <row r="27" spans="2:133" ht="11.25" customHeight="1" x14ac:dyDescent="0.15">
      <c r="B27" s="605" t="s">
        <v>304</v>
      </c>
      <c r="C27" s="606"/>
      <c r="D27" s="606"/>
      <c r="E27" s="606"/>
      <c r="F27" s="606"/>
      <c r="G27" s="606"/>
      <c r="H27" s="606"/>
      <c r="I27" s="606"/>
      <c r="J27" s="606"/>
      <c r="K27" s="606"/>
      <c r="L27" s="606"/>
      <c r="M27" s="606"/>
      <c r="N27" s="606"/>
      <c r="O27" s="606"/>
      <c r="P27" s="606"/>
      <c r="Q27" s="607"/>
      <c r="R27" s="608">
        <v>61954</v>
      </c>
      <c r="S27" s="609"/>
      <c r="T27" s="609"/>
      <c r="U27" s="609"/>
      <c r="V27" s="609"/>
      <c r="W27" s="609"/>
      <c r="X27" s="609"/>
      <c r="Y27" s="610"/>
      <c r="Z27" s="646">
        <v>0.3</v>
      </c>
      <c r="AA27" s="646"/>
      <c r="AB27" s="646"/>
      <c r="AC27" s="646"/>
      <c r="AD27" s="647" t="s">
        <v>245</v>
      </c>
      <c r="AE27" s="647"/>
      <c r="AF27" s="647"/>
      <c r="AG27" s="647"/>
      <c r="AH27" s="647"/>
      <c r="AI27" s="647"/>
      <c r="AJ27" s="647"/>
      <c r="AK27" s="647"/>
      <c r="AL27" s="611" t="s">
        <v>142</v>
      </c>
      <c r="AM27" s="612"/>
      <c r="AN27" s="612"/>
      <c r="AO27" s="648"/>
      <c r="AP27" s="605" t="s">
        <v>305</v>
      </c>
      <c r="AQ27" s="606"/>
      <c r="AR27" s="606"/>
      <c r="AS27" s="606"/>
      <c r="AT27" s="606"/>
      <c r="AU27" s="606"/>
      <c r="AV27" s="606"/>
      <c r="AW27" s="606"/>
      <c r="AX27" s="606"/>
      <c r="AY27" s="606"/>
      <c r="AZ27" s="606"/>
      <c r="BA27" s="606"/>
      <c r="BB27" s="606"/>
      <c r="BC27" s="606"/>
      <c r="BD27" s="606"/>
      <c r="BE27" s="606"/>
      <c r="BF27" s="607"/>
      <c r="BG27" s="608">
        <v>3556948</v>
      </c>
      <c r="BH27" s="609"/>
      <c r="BI27" s="609"/>
      <c r="BJ27" s="609"/>
      <c r="BK27" s="609"/>
      <c r="BL27" s="609"/>
      <c r="BM27" s="609"/>
      <c r="BN27" s="610"/>
      <c r="BO27" s="646">
        <v>100</v>
      </c>
      <c r="BP27" s="646"/>
      <c r="BQ27" s="646"/>
      <c r="BR27" s="646"/>
      <c r="BS27" s="647">
        <v>58660</v>
      </c>
      <c r="BT27" s="647"/>
      <c r="BU27" s="647"/>
      <c r="BV27" s="647"/>
      <c r="BW27" s="647"/>
      <c r="BX27" s="647"/>
      <c r="BY27" s="647"/>
      <c r="BZ27" s="647"/>
      <c r="CA27" s="647"/>
      <c r="CB27" s="687"/>
      <c r="CD27" s="605" t="s">
        <v>306</v>
      </c>
      <c r="CE27" s="606"/>
      <c r="CF27" s="606"/>
      <c r="CG27" s="606"/>
      <c r="CH27" s="606"/>
      <c r="CI27" s="606"/>
      <c r="CJ27" s="606"/>
      <c r="CK27" s="606"/>
      <c r="CL27" s="606"/>
      <c r="CM27" s="606"/>
      <c r="CN27" s="606"/>
      <c r="CO27" s="606"/>
      <c r="CP27" s="606"/>
      <c r="CQ27" s="607"/>
      <c r="CR27" s="608">
        <v>3099149</v>
      </c>
      <c r="CS27" s="621"/>
      <c r="CT27" s="621"/>
      <c r="CU27" s="621"/>
      <c r="CV27" s="621"/>
      <c r="CW27" s="621"/>
      <c r="CX27" s="621"/>
      <c r="CY27" s="622"/>
      <c r="CZ27" s="611">
        <v>14.4</v>
      </c>
      <c r="DA27" s="623"/>
      <c r="DB27" s="623"/>
      <c r="DC27" s="624"/>
      <c r="DD27" s="614">
        <v>884324</v>
      </c>
      <c r="DE27" s="621"/>
      <c r="DF27" s="621"/>
      <c r="DG27" s="621"/>
      <c r="DH27" s="621"/>
      <c r="DI27" s="621"/>
      <c r="DJ27" s="621"/>
      <c r="DK27" s="622"/>
      <c r="DL27" s="614">
        <v>883817</v>
      </c>
      <c r="DM27" s="621"/>
      <c r="DN27" s="621"/>
      <c r="DO27" s="621"/>
      <c r="DP27" s="621"/>
      <c r="DQ27" s="621"/>
      <c r="DR27" s="621"/>
      <c r="DS27" s="621"/>
      <c r="DT27" s="621"/>
      <c r="DU27" s="621"/>
      <c r="DV27" s="622"/>
      <c r="DW27" s="611">
        <v>7</v>
      </c>
      <c r="DX27" s="623"/>
      <c r="DY27" s="623"/>
      <c r="DZ27" s="623"/>
      <c r="EA27" s="623"/>
      <c r="EB27" s="623"/>
      <c r="EC27" s="635"/>
    </row>
    <row r="28" spans="2:133" ht="11.25" customHeight="1" x14ac:dyDescent="0.15">
      <c r="B28" s="605" t="s">
        <v>307</v>
      </c>
      <c r="C28" s="606"/>
      <c r="D28" s="606"/>
      <c r="E28" s="606"/>
      <c r="F28" s="606"/>
      <c r="G28" s="606"/>
      <c r="H28" s="606"/>
      <c r="I28" s="606"/>
      <c r="J28" s="606"/>
      <c r="K28" s="606"/>
      <c r="L28" s="606"/>
      <c r="M28" s="606"/>
      <c r="N28" s="606"/>
      <c r="O28" s="606"/>
      <c r="P28" s="606"/>
      <c r="Q28" s="607"/>
      <c r="R28" s="608">
        <v>235772</v>
      </c>
      <c r="S28" s="609"/>
      <c r="T28" s="609"/>
      <c r="U28" s="609"/>
      <c r="V28" s="609"/>
      <c r="W28" s="609"/>
      <c r="X28" s="609"/>
      <c r="Y28" s="610"/>
      <c r="Z28" s="646">
        <v>1</v>
      </c>
      <c r="AA28" s="646"/>
      <c r="AB28" s="646"/>
      <c r="AC28" s="646"/>
      <c r="AD28" s="647">
        <v>16715</v>
      </c>
      <c r="AE28" s="647"/>
      <c r="AF28" s="647"/>
      <c r="AG28" s="647"/>
      <c r="AH28" s="647"/>
      <c r="AI28" s="647"/>
      <c r="AJ28" s="647"/>
      <c r="AK28" s="647"/>
      <c r="AL28" s="611">
        <v>0.1</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308</v>
      </c>
      <c r="CE28" s="606"/>
      <c r="CF28" s="606"/>
      <c r="CG28" s="606"/>
      <c r="CH28" s="606"/>
      <c r="CI28" s="606"/>
      <c r="CJ28" s="606"/>
      <c r="CK28" s="606"/>
      <c r="CL28" s="606"/>
      <c r="CM28" s="606"/>
      <c r="CN28" s="606"/>
      <c r="CO28" s="606"/>
      <c r="CP28" s="606"/>
      <c r="CQ28" s="607"/>
      <c r="CR28" s="608">
        <v>2679842</v>
      </c>
      <c r="CS28" s="609"/>
      <c r="CT28" s="609"/>
      <c r="CU28" s="609"/>
      <c r="CV28" s="609"/>
      <c r="CW28" s="609"/>
      <c r="CX28" s="609"/>
      <c r="CY28" s="610"/>
      <c r="CZ28" s="611">
        <v>12.4</v>
      </c>
      <c r="DA28" s="623"/>
      <c r="DB28" s="623"/>
      <c r="DC28" s="624"/>
      <c r="DD28" s="614">
        <v>2645086</v>
      </c>
      <c r="DE28" s="609"/>
      <c r="DF28" s="609"/>
      <c r="DG28" s="609"/>
      <c r="DH28" s="609"/>
      <c r="DI28" s="609"/>
      <c r="DJ28" s="609"/>
      <c r="DK28" s="610"/>
      <c r="DL28" s="614">
        <v>2645086</v>
      </c>
      <c r="DM28" s="609"/>
      <c r="DN28" s="609"/>
      <c r="DO28" s="609"/>
      <c r="DP28" s="609"/>
      <c r="DQ28" s="609"/>
      <c r="DR28" s="609"/>
      <c r="DS28" s="609"/>
      <c r="DT28" s="609"/>
      <c r="DU28" s="609"/>
      <c r="DV28" s="610"/>
      <c r="DW28" s="611">
        <v>20.9</v>
      </c>
      <c r="DX28" s="623"/>
      <c r="DY28" s="623"/>
      <c r="DZ28" s="623"/>
      <c r="EA28" s="623"/>
      <c r="EB28" s="623"/>
      <c r="EC28" s="635"/>
    </row>
    <row r="29" spans="2:133" ht="11.25" customHeight="1" x14ac:dyDescent="0.15">
      <c r="B29" s="605" t="s">
        <v>309</v>
      </c>
      <c r="C29" s="606"/>
      <c r="D29" s="606"/>
      <c r="E29" s="606"/>
      <c r="F29" s="606"/>
      <c r="G29" s="606"/>
      <c r="H29" s="606"/>
      <c r="I29" s="606"/>
      <c r="J29" s="606"/>
      <c r="K29" s="606"/>
      <c r="L29" s="606"/>
      <c r="M29" s="606"/>
      <c r="N29" s="606"/>
      <c r="O29" s="606"/>
      <c r="P29" s="606"/>
      <c r="Q29" s="607"/>
      <c r="R29" s="608">
        <v>19786</v>
      </c>
      <c r="S29" s="609"/>
      <c r="T29" s="609"/>
      <c r="U29" s="609"/>
      <c r="V29" s="609"/>
      <c r="W29" s="609"/>
      <c r="X29" s="609"/>
      <c r="Y29" s="610"/>
      <c r="Z29" s="646">
        <v>0.1</v>
      </c>
      <c r="AA29" s="646"/>
      <c r="AB29" s="646"/>
      <c r="AC29" s="646"/>
      <c r="AD29" s="647" t="s">
        <v>142</v>
      </c>
      <c r="AE29" s="647"/>
      <c r="AF29" s="647"/>
      <c r="AG29" s="647"/>
      <c r="AH29" s="647"/>
      <c r="AI29" s="647"/>
      <c r="AJ29" s="647"/>
      <c r="AK29" s="647"/>
      <c r="AL29" s="611" t="s">
        <v>245</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7"/>
      <c r="CD29" s="627" t="s">
        <v>310</v>
      </c>
      <c r="CE29" s="628"/>
      <c r="CF29" s="605" t="s">
        <v>72</v>
      </c>
      <c r="CG29" s="606"/>
      <c r="CH29" s="606"/>
      <c r="CI29" s="606"/>
      <c r="CJ29" s="606"/>
      <c r="CK29" s="606"/>
      <c r="CL29" s="606"/>
      <c r="CM29" s="606"/>
      <c r="CN29" s="606"/>
      <c r="CO29" s="606"/>
      <c r="CP29" s="606"/>
      <c r="CQ29" s="607"/>
      <c r="CR29" s="608">
        <v>2679842</v>
      </c>
      <c r="CS29" s="621"/>
      <c r="CT29" s="621"/>
      <c r="CU29" s="621"/>
      <c r="CV29" s="621"/>
      <c r="CW29" s="621"/>
      <c r="CX29" s="621"/>
      <c r="CY29" s="622"/>
      <c r="CZ29" s="611">
        <v>12.4</v>
      </c>
      <c r="DA29" s="623"/>
      <c r="DB29" s="623"/>
      <c r="DC29" s="624"/>
      <c r="DD29" s="614">
        <v>2645086</v>
      </c>
      <c r="DE29" s="621"/>
      <c r="DF29" s="621"/>
      <c r="DG29" s="621"/>
      <c r="DH29" s="621"/>
      <c r="DI29" s="621"/>
      <c r="DJ29" s="621"/>
      <c r="DK29" s="622"/>
      <c r="DL29" s="614">
        <v>2645086</v>
      </c>
      <c r="DM29" s="621"/>
      <c r="DN29" s="621"/>
      <c r="DO29" s="621"/>
      <c r="DP29" s="621"/>
      <c r="DQ29" s="621"/>
      <c r="DR29" s="621"/>
      <c r="DS29" s="621"/>
      <c r="DT29" s="621"/>
      <c r="DU29" s="621"/>
      <c r="DV29" s="622"/>
      <c r="DW29" s="611">
        <v>20.9</v>
      </c>
      <c r="DX29" s="623"/>
      <c r="DY29" s="623"/>
      <c r="DZ29" s="623"/>
      <c r="EA29" s="623"/>
      <c r="EB29" s="623"/>
      <c r="EC29" s="635"/>
    </row>
    <row r="30" spans="2:133" ht="11.25" customHeight="1" x14ac:dyDescent="0.15">
      <c r="B30" s="605" t="s">
        <v>311</v>
      </c>
      <c r="C30" s="606"/>
      <c r="D30" s="606"/>
      <c r="E30" s="606"/>
      <c r="F30" s="606"/>
      <c r="G30" s="606"/>
      <c r="H30" s="606"/>
      <c r="I30" s="606"/>
      <c r="J30" s="606"/>
      <c r="K30" s="606"/>
      <c r="L30" s="606"/>
      <c r="M30" s="606"/>
      <c r="N30" s="606"/>
      <c r="O30" s="606"/>
      <c r="P30" s="606"/>
      <c r="Q30" s="607"/>
      <c r="R30" s="608">
        <v>3420743</v>
      </c>
      <c r="S30" s="609"/>
      <c r="T30" s="609"/>
      <c r="U30" s="609"/>
      <c r="V30" s="609"/>
      <c r="W30" s="609"/>
      <c r="X30" s="609"/>
      <c r="Y30" s="610"/>
      <c r="Z30" s="646">
        <v>14.7</v>
      </c>
      <c r="AA30" s="646"/>
      <c r="AB30" s="646"/>
      <c r="AC30" s="646"/>
      <c r="AD30" s="647" t="s">
        <v>142</v>
      </c>
      <c r="AE30" s="647"/>
      <c r="AF30" s="647"/>
      <c r="AG30" s="647"/>
      <c r="AH30" s="647"/>
      <c r="AI30" s="647"/>
      <c r="AJ30" s="647"/>
      <c r="AK30" s="647"/>
      <c r="AL30" s="611" t="s">
        <v>142</v>
      </c>
      <c r="AM30" s="612"/>
      <c r="AN30" s="612"/>
      <c r="AO30" s="648"/>
      <c r="AP30" s="660" t="s">
        <v>228</v>
      </c>
      <c r="AQ30" s="661"/>
      <c r="AR30" s="661"/>
      <c r="AS30" s="661"/>
      <c r="AT30" s="661"/>
      <c r="AU30" s="661"/>
      <c r="AV30" s="661"/>
      <c r="AW30" s="661"/>
      <c r="AX30" s="661"/>
      <c r="AY30" s="661"/>
      <c r="AZ30" s="661"/>
      <c r="BA30" s="661"/>
      <c r="BB30" s="661"/>
      <c r="BC30" s="661"/>
      <c r="BD30" s="661"/>
      <c r="BE30" s="661"/>
      <c r="BF30" s="662"/>
      <c r="BG30" s="660" t="s">
        <v>312</v>
      </c>
      <c r="BH30" s="678"/>
      <c r="BI30" s="678"/>
      <c r="BJ30" s="678"/>
      <c r="BK30" s="678"/>
      <c r="BL30" s="678"/>
      <c r="BM30" s="678"/>
      <c r="BN30" s="678"/>
      <c r="BO30" s="678"/>
      <c r="BP30" s="678"/>
      <c r="BQ30" s="679"/>
      <c r="BR30" s="660" t="s">
        <v>313</v>
      </c>
      <c r="BS30" s="678"/>
      <c r="BT30" s="678"/>
      <c r="BU30" s="678"/>
      <c r="BV30" s="678"/>
      <c r="BW30" s="678"/>
      <c r="BX30" s="678"/>
      <c r="BY30" s="678"/>
      <c r="BZ30" s="678"/>
      <c r="CA30" s="678"/>
      <c r="CB30" s="679"/>
      <c r="CD30" s="629"/>
      <c r="CE30" s="630"/>
      <c r="CF30" s="605" t="s">
        <v>314</v>
      </c>
      <c r="CG30" s="606"/>
      <c r="CH30" s="606"/>
      <c r="CI30" s="606"/>
      <c r="CJ30" s="606"/>
      <c r="CK30" s="606"/>
      <c r="CL30" s="606"/>
      <c r="CM30" s="606"/>
      <c r="CN30" s="606"/>
      <c r="CO30" s="606"/>
      <c r="CP30" s="606"/>
      <c r="CQ30" s="607"/>
      <c r="CR30" s="608">
        <v>2592613</v>
      </c>
      <c r="CS30" s="609"/>
      <c r="CT30" s="609"/>
      <c r="CU30" s="609"/>
      <c r="CV30" s="609"/>
      <c r="CW30" s="609"/>
      <c r="CX30" s="609"/>
      <c r="CY30" s="610"/>
      <c r="CZ30" s="611">
        <v>12</v>
      </c>
      <c r="DA30" s="623"/>
      <c r="DB30" s="623"/>
      <c r="DC30" s="624"/>
      <c r="DD30" s="614">
        <v>2560205</v>
      </c>
      <c r="DE30" s="609"/>
      <c r="DF30" s="609"/>
      <c r="DG30" s="609"/>
      <c r="DH30" s="609"/>
      <c r="DI30" s="609"/>
      <c r="DJ30" s="609"/>
      <c r="DK30" s="610"/>
      <c r="DL30" s="614">
        <v>2560205</v>
      </c>
      <c r="DM30" s="609"/>
      <c r="DN30" s="609"/>
      <c r="DO30" s="609"/>
      <c r="DP30" s="609"/>
      <c r="DQ30" s="609"/>
      <c r="DR30" s="609"/>
      <c r="DS30" s="609"/>
      <c r="DT30" s="609"/>
      <c r="DU30" s="609"/>
      <c r="DV30" s="610"/>
      <c r="DW30" s="611">
        <v>20.2</v>
      </c>
      <c r="DX30" s="623"/>
      <c r="DY30" s="623"/>
      <c r="DZ30" s="623"/>
      <c r="EA30" s="623"/>
      <c r="EB30" s="623"/>
      <c r="EC30" s="635"/>
    </row>
    <row r="31" spans="2:133" ht="11.25" customHeight="1" x14ac:dyDescent="0.15">
      <c r="B31" s="675" t="s">
        <v>315</v>
      </c>
      <c r="C31" s="676"/>
      <c r="D31" s="676"/>
      <c r="E31" s="676"/>
      <c r="F31" s="676"/>
      <c r="G31" s="676"/>
      <c r="H31" s="676"/>
      <c r="I31" s="676"/>
      <c r="J31" s="676"/>
      <c r="K31" s="676"/>
      <c r="L31" s="676"/>
      <c r="M31" s="676"/>
      <c r="N31" s="676"/>
      <c r="O31" s="676"/>
      <c r="P31" s="676"/>
      <c r="Q31" s="677"/>
      <c r="R31" s="608" t="s">
        <v>142</v>
      </c>
      <c r="S31" s="609"/>
      <c r="T31" s="609"/>
      <c r="U31" s="609"/>
      <c r="V31" s="609"/>
      <c r="W31" s="609"/>
      <c r="X31" s="609"/>
      <c r="Y31" s="610"/>
      <c r="Z31" s="646" t="s">
        <v>142</v>
      </c>
      <c r="AA31" s="646"/>
      <c r="AB31" s="646"/>
      <c r="AC31" s="646"/>
      <c r="AD31" s="647" t="s">
        <v>142</v>
      </c>
      <c r="AE31" s="647"/>
      <c r="AF31" s="647"/>
      <c r="AG31" s="647"/>
      <c r="AH31" s="647"/>
      <c r="AI31" s="647"/>
      <c r="AJ31" s="647"/>
      <c r="AK31" s="647"/>
      <c r="AL31" s="611" t="s">
        <v>142</v>
      </c>
      <c r="AM31" s="612"/>
      <c r="AN31" s="612"/>
      <c r="AO31" s="648"/>
      <c r="AP31" s="680" t="s">
        <v>316</v>
      </c>
      <c r="AQ31" s="681"/>
      <c r="AR31" s="681"/>
      <c r="AS31" s="681"/>
      <c r="AT31" s="682" t="s">
        <v>317</v>
      </c>
      <c r="AU31" s="208"/>
      <c r="AV31" s="208"/>
      <c r="AW31" s="208"/>
      <c r="AX31" s="666" t="s">
        <v>192</v>
      </c>
      <c r="AY31" s="667"/>
      <c r="AZ31" s="667"/>
      <c r="BA31" s="667"/>
      <c r="BB31" s="667"/>
      <c r="BC31" s="667"/>
      <c r="BD31" s="667"/>
      <c r="BE31" s="667"/>
      <c r="BF31" s="668"/>
      <c r="BG31" s="670">
        <v>99.1</v>
      </c>
      <c r="BH31" s="671"/>
      <c r="BI31" s="671"/>
      <c r="BJ31" s="671"/>
      <c r="BK31" s="671"/>
      <c r="BL31" s="671"/>
      <c r="BM31" s="672">
        <v>94.8</v>
      </c>
      <c r="BN31" s="671"/>
      <c r="BO31" s="671"/>
      <c r="BP31" s="671"/>
      <c r="BQ31" s="673"/>
      <c r="BR31" s="670">
        <v>99.1</v>
      </c>
      <c r="BS31" s="671"/>
      <c r="BT31" s="671"/>
      <c r="BU31" s="671"/>
      <c r="BV31" s="671"/>
      <c r="BW31" s="671"/>
      <c r="BX31" s="672">
        <v>95</v>
      </c>
      <c r="BY31" s="671"/>
      <c r="BZ31" s="671"/>
      <c r="CA31" s="671"/>
      <c r="CB31" s="673"/>
      <c r="CD31" s="629"/>
      <c r="CE31" s="630"/>
      <c r="CF31" s="605" t="s">
        <v>318</v>
      </c>
      <c r="CG31" s="606"/>
      <c r="CH31" s="606"/>
      <c r="CI31" s="606"/>
      <c r="CJ31" s="606"/>
      <c r="CK31" s="606"/>
      <c r="CL31" s="606"/>
      <c r="CM31" s="606"/>
      <c r="CN31" s="606"/>
      <c r="CO31" s="606"/>
      <c r="CP31" s="606"/>
      <c r="CQ31" s="607"/>
      <c r="CR31" s="608">
        <v>87229</v>
      </c>
      <c r="CS31" s="621"/>
      <c r="CT31" s="621"/>
      <c r="CU31" s="621"/>
      <c r="CV31" s="621"/>
      <c r="CW31" s="621"/>
      <c r="CX31" s="621"/>
      <c r="CY31" s="622"/>
      <c r="CZ31" s="611">
        <v>0.4</v>
      </c>
      <c r="DA31" s="623"/>
      <c r="DB31" s="623"/>
      <c r="DC31" s="624"/>
      <c r="DD31" s="614">
        <v>84881</v>
      </c>
      <c r="DE31" s="621"/>
      <c r="DF31" s="621"/>
      <c r="DG31" s="621"/>
      <c r="DH31" s="621"/>
      <c r="DI31" s="621"/>
      <c r="DJ31" s="621"/>
      <c r="DK31" s="622"/>
      <c r="DL31" s="614">
        <v>84881</v>
      </c>
      <c r="DM31" s="621"/>
      <c r="DN31" s="621"/>
      <c r="DO31" s="621"/>
      <c r="DP31" s="621"/>
      <c r="DQ31" s="621"/>
      <c r="DR31" s="621"/>
      <c r="DS31" s="621"/>
      <c r="DT31" s="621"/>
      <c r="DU31" s="621"/>
      <c r="DV31" s="622"/>
      <c r="DW31" s="611">
        <v>0.7</v>
      </c>
      <c r="DX31" s="623"/>
      <c r="DY31" s="623"/>
      <c r="DZ31" s="623"/>
      <c r="EA31" s="623"/>
      <c r="EB31" s="623"/>
      <c r="EC31" s="635"/>
    </row>
    <row r="32" spans="2:133" ht="11.25" customHeight="1" x14ac:dyDescent="0.15">
      <c r="B32" s="605" t="s">
        <v>319</v>
      </c>
      <c r="C32" s="606"/>
      <c r="D32" s="606"/>
      <c r="E32" s="606"/>
      <c r="F32" s="606"/>
      <c r="G32" s="606"/>
      <c r="H32" s="606"/>
      <c r="I32" s="606"/>
      <c r="J32" s="606"/>
      <c r="K32" s="606"/>
      <c r="L32" s="606"/>
      <c r="M32" s="606"/>
      <c r="N32" s="606"/>
      <c r="O32" s="606"/>
      <c r="P32" s="606"/>
      <c r="Q32" s="607"/>
      <c r="R32" s="608">
        <v>1583020</v>
      </c>
      <c r="S32" s="609"/>
      <c r="T32" s="609"/>
      <c r="U32" s="609"/>
      <c r="V32" s="609"/>
      <c r="W32" s="609"/>
      <c r="X32" s="609"/>
      <c r="Y32" s="610"/>
      <c r="Z32" s="646">
        <v>6.8</v>
      </c>
      <c r="AA32" s="646"/>
      <c r="AB32" s="646"/>
      <c r="AC32" s="646"/>
      <c r="AD32" s="647" t="s">
        <v>245</v>
      </c>
      <c r="AE32" s="647"/>
      <c r="AF32" s="647"/>
      <c r="AG32" s="647"/>
      <c r="AH32" s="647"/>
      <c r="AI32" s="647"/>
      <c r="AJ32" s="647"/>
      <c r="AK32" s="647"/>
      <c r="AL32" s="611" t="s">
        <v>142</v>
      </c>
      <c r="AM32" s="612"/>
      <c r="AN32" s="612"/>
      <c r="AO32" s="648"/>
      <c r="AP32" s="649"/>
      <c r="AQ32" s="650"/>
      <c r="AR32" s="650"/>
      <c r="AS32" s="650"/>
      <c r="AT32" s="683"/>
      <c r="AU32" s="204" t="s">
        <v>320</v>
      </c>
      <c r="AX32" s="605" t="s">
        <v>321</v>
      </c>
      <c r="AY32" s="606"/>
      <c r="AZ32" s="606"/>
      <c r="BA32" s="606"/>
      <c r="BB32" s="606"/>
      <c r="BC32" s="606"/>
      <c r="BD32" s="606"/>
      <c r="BE32" s="606"/>
      <c r="BF32" s="607"/>
      <c r="BG32" s="674">
        <v>99.6</v>
      </c>
      <c r="BH32" s="621"/>
      <c r="BI32" s="621"/>
      <c r="BJ32" s="621"/>
      <c r="BK32" s="621"/>
      <c r="BL32" s="621"/>
      <c r="BM32" s="612">
        <v>99</v>
      </c>
      <c r="BN32" s="621"/>
      <c r="BO32" s="621"/>
      <c r="BP32" s="621"/>
      <c r="BQ32" s="644"/>
      <c r="BR32" s="674">
        <v>99.5</v>
      </c>
      <c r="BS32" s="621"/>
      <c r="BT32" s="621"/>
      <c r="BU32" s="621"/>
      <c r="BV32" s="621"/>
      <c r="BW32" s="621"/>
      <c r="BX32" s="612">
        <v>98.8</v>
      </c>
      <c r="BY32" s="621"/>
      <c r="BZ32" s="621"/>
      <c r="CA32" s="621"/>
      <c r="CB32" s="644"/>
      <c r="CD32" s="631"/>
      <c r="CE32" s="632"/>
      <c r="CF32" s="605" t="s">
        <v>322</v>
      </c>
      <c r="CG32" s="606"/>
      <c r="CH32" s="606"/>
      <c r="CI32" s="606"/>
      <c r="CJ32" s="606"/>
      <c r="CK32" s="606"/>
      <c r="CL32" s="606"/>
      <c r="CM32" s="606"/>
      <c r="CN32" s="606"/>
      <c r="CO32" s="606"/>
      <c r="CP32" s="606"/>
      <c r="CQ32" s="607"/>
      <c r="CR32" s="608" t="s">
        <v>142</v>
      </c>
      <c r="CS32" s="609"/>
      <c r="CT32" s="609"/>
      <c r="CU32" s="609"/>
      <c r="CV32" s="609"/>
      <c r="CW32" s="609"/>
      <c r="CX32" s="609"/>
      <c r="CY32" s="610"/>
      <c r="CZ32" s="611" t="s">
        <v>245</v>
      </c>
      <c r="DA32" s="623"/>
      <c r="DB32" s="623"/>
      <c r="DC32" s="624"/>
      <c r="DD32" s="614" t="s">
        <v>142</v>
      </c>
      <c r="DE32" s="609"/>
      <c r="DF32" s="609"/>
      <c r="DG32" s="609"/>
      <c r="DH32" s="609"/>
      <c r="DI32" s="609"/>
      <c r="DJ32" s="609"/>
      <c r="DK32" s="610"/>
      <c r="DL32" s="614" t="s">
        <v>142</v>
      </c>
      <c r="DM32" s="609"/>
      <c r="DN32" s="609"/>
      <c r="DO32" s="609"/>
      <c r="DP32" s="609"/>
      <c r="DQ32" s="609"/>
      <c r="DR32" s="609"/>
      <c r="DS32" s="609"/>
      <c r="DT32" s="609"/>
      <c r="DU32" s="609"/>
      <c r="DV32" s="610"/>
      <c r="DW32" s="611" t="s">
        <v>142</v>
      </c>
      <c r="DX32" s="623"/>
      <c r="DY32" s="623"/>
      <c r="DZ32" s="623"/>
      <c r="EA32" s="623"/>
      <c r="EB32" s="623"/>
      <c r="EC32" s="635"/>
    </row>
    <row r="33" spans="2:133" ht="11.25" customHeight="1" x14ac:dyDescent="0.15">
      <c r="B33" s="605" t="s">
        <v>323</v>
      </c>
      <c r="C33" s="606"/>
      <c r="D33" s="606"/>
      <c r="E33" s="606"/>
      <c r="F33" s="606"/>
      <c r="G33" s="606"/>
      <c r="H33" s="606"/>
      <c r="I33" s="606"/>
      <c r="J33" s="606"/>
      <c r="K33" s="606"/>
      <c r="L33" s="606"/>
      <c r="M33" s="606"/>
      <c r="N33" s="606"/>
      <c r="O33" s="606"/>
      <c r="P33" s="606"/>
      <c r="Q33" s="607"/>
      <c r="R33" s="608">
        <v>107383</v>
      </c>
      <c r="S33" s="609"/>
      <c r="T33" s="609"/>
      <c r="U33" s="609"/>
      <c r="V33" s="609"/>
      <c r="W33" s="609"/>
      <c r="X33" s="609"/>
      <c r="Y33" s="610"/>
      <c r="Z33" s="646">
        <v>0.5</v>
      </c>
      <c r="AA33" s="646"/>
      <c r="AB33" s="646"/>
      <c r="AC33" s="646"/>
      <c r="AD33" s="647">
        <v>76352</v>
      </c>
      <c r="AE33" s="647"/>
      <c r="AF33" s="647"/>
      <c r="AG33" s="647"/>
      <c r="AH33" s="647"/>
      <c r="AI33" s="647"/>
      <c r="AJ33" s="647"/>
      <c r="AK33" s="647"/>
      <c r="AL33" s="611">
        <v>0.6</v>
      </c>
      <c r="AM33" s="612"/>
      <c r="AN33" s="612"/>
      <c r="AO33" s="648"/>
      <c r="AP33" s="651"/>
      <c r="AQ33" s="652"/>
      <c r="AR33" s="652"/>
      <c r="AS33" s="652"/>
      <c r="AT33" s="684"/>
      <c r="AU33" s="209"/>
      <c r="AV33" s="209"/>
      <c r="AW33" s="209"/>
      <c r="AX33" s="589" t="s">
        <v>324</v>
      </c>
      <c r="AY33" s="590"/>
      <c r="AZ33" s="590"/>
      <c r="BA33" s="590"/>
      <c r="BB33" s="590"/>
      <c r="BC33" s="590"/>
      <c r="BD33" s="590"/>
      <c r="BE33" s="590"/>
      <c r="BF33" s="591"/>
      <c r="BG33" s="669">
        <v>98.4</v>
      </c>
      <c r="BH33" s="593"/>
      <c r="BI33" s="593"/>
      <c r="BJ33" s="593"/>
      <c r="BK33" s="593"/>
      <c r="BL33" s="593"/>
      <c r="BM33" s="639">
        <v>90.7</v>
      </c>
      <c r="BN33" s="593"/>
      <c r="BO33" s="593"/>
      <c r="BP33" s="593"/>
      <c r="BQ33" s="656"/>
      <c r="BR33" s="669">
        <v>98.6</v>
      </c>
      <c r="BS33" s="593"/>
      <c r="BT33" s="593"/>
      <c r="BU33" s="593"/>
      <c r="BV33" s="593"/>
      <c r="BW33" s="593"/>
      <c r="BX33" s="639">
        <v>91</v>
      </c>
      <c r="BY33" s="593"/>
      <c r="BZ33" s="593"/>
      <c r="CA33" s="593"/>
      <c r="CB33" s="656"/>
      <c r="CD33" s="605" t="s">
        <v>325</v>
      </c>
      <c r="CE33" s="606"/>
      <c r="CF33" s="606"/>
      <c r="CG33" s="606"/>
      <c r="CH33" s="606"/>
      <c r="CI33" s="606"/>
      <c r="CJ33" s="606"/>
      <c r="CK33" s="606"/>
      <c r="CL33" s="606"/>
      <c r="CM33" s="606"/>
      <c r="CN33" s="606"/>
      <c r="CO33" s="606"/>
      <c r="CP33" s="606"/>
      <c r="CQ33" s="607"/>
      <c r="CR33" s="608">
        <v>9222394</v>
      </c>
      <c r="CS33" s="621"/>
      <c r="CT33" s="621"/>
      <c r="CU33" s="621"/>
      <c r="CV33" s="621"/>
      <c r="CW33" s="621"/>
      <c r="CX33" s="621"/>
      <c r="CY33" s="622"/>
      <c r="CZ33" s="611">
        <v>42.8</v>
      </c>
      <c r="DA33" s="623"/>
      <c r="DB33" s="623"/>
      <c r="DC33" s="624"/>
      <c r="DD33" s="614">
        <v>7567876</v>
      </c>
      <c r="DE33" s="621"/>
      <c r="DF33" s="621"/>
      <c r="DG33" s="621"/>
      <c r="DH33" s="621"/>
      <c r="DI33" s="621"/>
      <c r="DJ33" s="621"/>
      <c r="DK33" s="622"/>
      <c r="DL33" s="614">
        <v>4912728</v>
      </c>
      <c r="DM33" s="621"/>
      <c r="DN33" s="621"/>
      <c r="DO33" s="621"/>
      <c r="DP33" s="621"/>
      <c r="DQ33" s="621"/>
      <c r="DR33" s="621"/>
      <c r="DS33" s="621"/>
      <c r="DT33" s="621"/>
      <c r="DU33" s="621"/>
      <c r="DV33" s="622"/>
      <c r="DW33" s="611">
        <v>38.799999999999997</v>
      </c>
      <c r="DX33" s="623"/>
      <c r="DY33" s="623"/>
      <c r="DZ33" s="623"/>
      <c r="EA33" s="623"/>
      <c r="EB33" s="623"/>
      <c r="EC33" s="635"/>
    </row>
    <row r="34" spans="2:133" ht="11.25" customHeight="1" x14ac:dyDescent="0.15">
      <c r="B34" s="605" t="s">
        <v>326</v>
      </c>
      <c r="C34" s="606"/>
      <c r="D34" s="606"/>
      <c r="E34" s="606"/>
      <c r="F34" s="606"/>
      <c r="G34" s="606"/>
      <c r="H34" s="606"/>
      <c r="I34" s="606"/>
      <c r="J34" s="606"/>
      <c r="K34" s="606"/>
      <c r="L34" s="606"/>
      <c r="M34" s="606"/>
      <c r="N34" s="606"/>
      <c r="O34" s="606"/>
      <c r="P34" s="606"/>
      <c r="Q34" s="607"/>
      <c r="R34" s="608">
        <v>560790</v>
      </c>
      <c r="S34" s="609"/>
      <c r="T34" s="609"/>
      <c r="U34" s="609"/>
      <c r="V34" s="609"/>
      <c r="W34" s="609"/>
      <c r="X34" s="609"/>
      <c r="Y34" s="610"/>
      <c r="Z34" s="646">
        <v>2.4</v>
      </c>
      <c r="AA34" s="646"/>
      <c r="AB34" s="646"/>
      <c r="AC34" s="646"/>
      <c r="AD34" s="647" t="s">
        <v>142</v>
      </c>
      <c r="AE34" s="647"/>
      <c r="AF34" s="647"/>
      <c r="AG34" s="647"/>
      <c r="AH34" s="647"/>
      <c r="AI34" s="647"/>
      <c r="AJ34" s="647"/>
      <c r="AK34" s="647"/>
      <c r="AL34" s="611" t="s">
        <v>245</v>
      </c>
      <c r="AM34" s="612"/>
      <c r="AN34" s="612"/>
      <c r="AO34" s="648"/>
      <c r="AP34" s="210"/>
      <c r="AQ34" s="211"/>
      <c r="AS34" s="208"/>
      <c r="AT34" s="208"/>
      <c r="AU34" s="208"/>
      <c r="AV34" s="208"/>
      <c r="AW34" s="208"/>
      <c r="AX34" s="208"/>
      <c r="AY34" s="208"/>
      <c r="AZ34" s="208"/>
      <c r="BA34" s="208"/>
      <c r="BB34" s="208"/>
      <c r="BC34" s="208"/>
      <c r="BD34" s="208"/>
      <c r="BE34" s="208"/>
      <c r="BF34" s="208"/>
      <c r="BG34" s="211"/>
      <c r="BH34" s="211"/>
      <c r="BI34" s="211"/>
      <c r="BJ34" s="211"/>
      <c r="BK34" s="211"/>
      <c r="BL34" s="211"/>
      <c r="BM34" s="211"/>
      <c r="BN34" s="211"/>
      <c r="BO34" s="211"/>
      <c r="BP34" s="211"/>
      <c r="BQ34" s="211"/>
      <c r="BR34" s="211"/>
      <c r="BS34" s="211"/>
      <c r="BT34" s="211"/>
      <c r="BU34" s="211"/>
      <c r="BV34" s="211"/>
      <c r="BW34" s="211"/>
      <c r="BX34" s="211"/>
      <c r="BY34" s="211"/>
      <c r="BZ34" s="211"/>
      <c r="CA34" s="211"/>
      <c r="CB34" s="211"/>
      <c r="CD34" s="605" t="s">
        <v>327</v>
      </c>
      <c r="CE34" s="606"/>
      <c r="CF34" s="606"/>
      <c r="CG34" s="606"/>
      <c r="CH34" s="606"/>
      <c r="CI34" s="606"/>
      <c r="CJ34" s="606"/>
      <c r="CK34" s="606"/>
      <c r="CL34" s="606"/>
      <c r="CM34" s="606"/>
      <c r="CN34" s="606"/>
      <c r="CO34" s="606"/>
      <c r="CP34" s="606"/>
      <c r="CQ34" s="607"/>
      <c r="CR34" s="608">
        <v>3033722</v>
      </c>
      <c r="CS34" s="609"/>
      <c r="CT34" s="609"/>
      <c r="CU34" s="609"/>
      <c r="CV34" s="609"/>
      <c r="CW34" s="609"/>
      <c r="CX34" s="609"/>
      <c r="CY34" s="610"/>
      <c r="CZ34" s="611">
        <v>14.1</v>
      </c>
      <c r="DA34" s="623"/>
      <c r="DB34" s="623"/>
      <c r="DC34" s="624"/>
      <c r="DD34" s="614">
        <v>2349621</v>
      </c>
      <c r="DE34" s="609"/>
      <c r="DF34" s="609"/>
      <c r="DG34" s="609"/>
      <c r="DH34" s="609"/>
      <c r="DI34" s="609"/>
      <c r="DJ34" s="609"/>
      <c r="DK34" s="610"/>
      <c r="DL34" s="614">
        <v>1860697</v>
      </c>
      <c r="DM34" s="609"/>
      <c r="DN34" s="609"/>
      <c r="DO34" s="609"/>
      <c r="DP34" s="609"/>
      <c r="DQ34" s="609"/>
      <c r="DR34" s="609"/>
      <c r="DS34" s="609"/>
      <c r="DT34" s="609"/>
      <c r="DU34" s="609"/>
      <c r="DV34" s="610"/>
      <c r="DW34" s="611">
        <v>14.7</v>
      </c>
      <c r="DX34" s="623"/>
      <c r="DY34" s="623"/>
      <c r="DZ34" s="623"/>
      <c r="EA34" s="623"/>
      <c r="EB34" s="623"/>
      <c r="EC34" s="635"/>
    </row>
    <row r="35" spans="2:133" ht="11.25" customHeight="1" x14ac:dyDescent="0.15">
      <c r="B35" s="605" t="s">
        <v>328</v>
      </c>
      <c r="C35" s="606"/>
      <c r="D35" s="606"/>
      <c r="E35" s="606"/>
      <c r="F35" s="606"/>
      <c r="G35" s="606"/>
      <c r="H35" s="606"/>
      <c r="I35" s="606"/>
      <c r="J35" s="606"/>
      <c r="K35" s="606"/>
      <c r="L35" s="606"/>
      <c r="M35" s="606"/>
      <c r="N35" s="606"/>
      <c r="O35" s="606"/>
      <c r="P35" s="606"/>
      <c r="Q35" s="607"/>
      <c r="R35" s="608">
        <v>66047</v>
      </c>
      <c r="S35" s="609"/>
      <c r="T35" s="609"/>
      <c r="U35" s="609"/>
      <c r="V35" s="609"/>
      <c r="W35" s="609"/>
      <c r="X35" s="609"/>
      <c r="Y35" s="610"/>
      <c r="Z35" s="646">
        <v>0.3</v>
      </c>
      <c r="AA35" s="646"/>
      <c r="AB35" s="646"/>
      <c r="AC35" s="646"/>
      <c r="AD35" s="647" t="s">
        <v>142</v>
      </c>
      <c r="AE35" s="647"/>
      <c r="AF35" s="647"/>
      <c r="AG35" s="647"/>
      <c r="AH35" s="647"/>
      <c r="AI35" s="647"/>
      <c r="AJ35" s="647"/>
      <c r="AK35" s="647"/>
      <c r="AL35" s="611" t="s">
        <v>142</v>
      </c>
      <c r="AM35" s="612"/>
      <c r="AN35" s="612"/>
      <c r="AO35" s="648"/>
      <c r="AP35" s="212"/>
      <c r="AQ35" s="660" t="s">
        <v>329</v>
      </c>
      <c r="AR35" s="661"/>
      <c r="AS35" s="661"/>
      <c r="AT35" s="661"/>
      <c r="AU35" s="661"/>
      <c r="AV35" s="661"/>
      <c r="AW35" s="661"/>
      <c r="AX35" s="661"/>
      <c r="AY35" s="661"/>
      <c r="AZ35" s="661"/>
      <c r="BA35" s="661"/>
      <c r="BB35" s="661"/>
      <c r="BC35" s="661"/>
      <c r="BD35" s="661"/>
      <c r="BE35" s="661"/>
      <c r="BF35" s="662"/>
      <c r="BG35" s="660" t="s">
        <v>330</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331</v>
      </c>
      <c r="CE35" s="606"/>
      <c r="CF35" s="606"/>
      <c r="CG35" s="606"/>
      <c r="CH35" s="606"/>
      <c r="CI35" s="606"/>
      <c r="CJ35" s="606"/>
      <c r="CK35" s="606"/>
      <c r="CL35" s="606"/>
      <c r="CM35" s="606"/>
      <c r="CN35" s="606"/>
      <c r="CO35" s="606"/>
      <c r="CP35" s="606"/>
      <c r="CQ35" s="607"/>
      <c r="CR35" s="608">
        <v>264313</v>
      </c>
      <c r="CS35" s="621"/>
      <c r="CT35" s="621"/>
      <c r="CU35" s="621"/>
      <c r="CV35" s="621"/>
      <c r="CW35" s="621"/>
      <c r="CX35" s="621"/>
      <c r="CY35" s="622"/>
      <c r="CZ35" s="611">
        <v>1.2</v>
      </c>
      <c r="DA35" s="623"/>
      <c r="DB35" s="623"/>
      <c r="DC35" s="624"/>
      <c r="DD35" s="614">
        <v>205341</v>
      </c>
      <c r="DE35" s="621"/>
      <c r="DF35" s="621"/>
      <c r="DG35" s="621"/>
      <c r="DH35" s="621"/>
      <c r="DI35" s="621"/>
      <c r="DJ35" s="621"/>
      <c r="DK35" s="622"/>
      <c r="DL35" s="614">
        <v>194065</v>
      </c>
      <c r="DM35" s="621"/>
      <c r="DN35" s="621"/>
      <c r="DO35" s="621"/>
      <c r="DP35" s="621"/>
      <c r="DQ35" s="621"/>
      <c r="DR35" s="621"/>
      <c r="DS35" s="621"/>
      <c r="DT35" s="621"/>
      <c r="DU35" s="621"/>
      <c r="DV35" s="622"/>
      <c r="DW35" s="611">
        <v>1.5</v>
      </c>
      <c r="DX35" s="623"/>
      <c r="DY35" s="623"/>
      <c r="DZ35" s="623"/>
      <c r="EA35" s="623"/>
      <c r="EB35" s="623"/>
      <c r="EC35" s="635"/>
    </row>
    <row r="36" spans="2:133" ht="11.25" customHeight="1" x14ac:dyDescent="0.15">
      <c r="B36" s="605" t="s">
        <v>332</v>
      </c>
      <c r="C36" s="606"/>
      <c r="D36" s="606"/>
      <c r="E36" s="606"/>
      <c r="F36" s="606"/>
      <c r="G36" s="606"/>
      <c r="H36" s="606"/>
      <c r="I36" s="606"/>
      <c r="J36" s="606"/>
      <c r="K36" s="606"/>
      <c r="L36" s="606"/>
      <c r="M36" s="606"/>
      <c r="N36" s="606"/>
      <c r="O36" s="606"/>
      <c r="P36" s="606"/>
      <c r="Q36" s="607"/>
      <c r="R36" s="608">
        <v>1689728</v>
      </c>
      <c r="S36" s="609"/>
      <c r="T36" s="609"/>
      <c r="U36" s="609"/>
      <c r="V36" s="609"/>
      <c r="W36" s="609"/>
      <c r="X36" s="609"/>
      <c r="Y36" s="610"/>
      <c r="Z36" s="646">
        <v>7.3</v>
      </c>
      <c r="AA36" s="646"/>
      <c r="AB36" s="646"/>
      <c r="AC36" s="646"/>
      <c r="AD36" s="647" t="s">
        <v>142</v>
      </c>
      <c r="AE36" s="647"/>
      <c r="AF36" s="647"/>
      <c r="AG36" s="647"/>
      <c r="AH36" s="647"/>
      <c r="AI36" s="647"/>
      <c r="AJ36" s="647"/>
      <c r="AK36" s="647"/>
      <c r="AL36" s="611" t="s">
        <v>142</v>
      </c>
      <c r="AM36" s="612"/>
      <c r="AN36" s="612"/>
      <c r="AO36" s="648"/>
      <c r="AP36" s="212"/>
      <c r="AQ36" s="657" t="s">
        <v>333</v>
      </c>
      <c r="AR36" s="658"/>
      <c r="AS36" s="658"/>
      <c r="AT36" s="658"/>
      <c r="AU36" s="658"/>
      <c r="AV36" s="658"/>
      <c r="AW36" s="658"/>
      <c r="AX36" s="658"/>
      <c r="AY36" s="659"/>
      <c r="AZ36" s="663">
        <v>2823769</v>
      </c>
      <c r="BA36" s="664"/>
      <c r="BB36" s="664"/>
      <c r="BC36" s="664"/>
      <c r="BD36" s="664"/>
      <c r="BE36" s="664"/>
      <c r="BF36" s="665"/>
      <c r="BG36" s="666" t="s">
        <v>334</v>
      </c>
      <c r="BH36" s="667"/>
      <c r="BI36" s="667"/>
      <c r="BJ36" s="667"/>
      <c r="BK36" s="667"/>
      <c r="BL36" s="667"/>
      <c r="BM36" s="667"/>
      <c r="BN36" s="667"/>
      <c r="BO36" s="667"/>
      <c r="BP36" s="667"/>
      <c r="BQ36" s="667"/>
      <c r="BR36" s="667"/>
      <c r="BS36" s="667"/>
      <c r="BT36" s="667"/>
      <c r="BU36" s="668"/>
      <c r="BV36" s="663">
        <v>254346</v>
      </c>
      <c r="BW36" s="664"/>
      <c r="BX36" s="664"/>
      <c r="BY36" s="664"/>
      <c r="BZ36" s="664"/>
      <c r="CA36" s="664"/>
      <c r="CB36" s="665"/>
      <c r="CD36" s="605" t="s">
        <v>335</v>
      </c>
      <c r="CE36" s="606"/>
      <c r="CF36" s="606"/>
      <c r="CG36" s="606"/>
      <c r="CH36" s="606"/>
      <c r="CI36" s="606"/>
      <c r="CJ36" s="606"/>
      <c r="CK36" s="606"/>
      <c r="CL36" s="606"/>
      <c r="CM36" s="606"/>
      <c r="CN36" s="606"/>
      <c r="CO36" s="606"/>
      <c r="CP36" s="606"/>
      <c r="CQ36" s="607"/>
      <c r="CR36" s="608">
        <v>3070479</v>
      </c>
      <c r="CS36" s="609"/>
      <c r="CT36" s="609"/>
      <c r="CU36" s="609"/>
      <c r="CV36" s="609"/>
      <c r="CW36" s="609"/>
      <c r="CX36" s="609"/>
      <c r="CY36" s="610"/>
      <c r="CZ36" s="611">
        <v>14.2</v>
      </c>
      <c r="DA36" s="623"/>
      <c r="DB36" s="623"/>
      <c r="DC36" s="624"/>
      <c r="DD36" s="614">
        <v>2573236</v>
      </c>
      <c r="DE36" s="609"/>
      <c r="DF36" s="609"/>
      <c r="DG36" s="609"/>
      <c r="DH36" s="609"/>
      <c r="DI36" s="609"/>
      <c r="DJ36" s="609"/>
      <c r="DK36" s="610"/>
      <c r="DL36" s="614">
        <v>1364257</v>
      </c>
      <c r="DM36" s="609"/>
      <c r="DN36" s="609"/>
      <c r="DO36" s="609"/>
      <c r="DP36" s="609"/>
      <c r="DQ36" s="609"/>
      <c r="DR36" s="609"/>
      <c r="DS36" s="609"/>
      <c r="DT36" s="609"/>
      <c r="DU36" s="609"/>
      <c r="DV36" s="610"/>
      <c r="DW36" s="611">
        <v>10.8</v>
      </c>
      <c r="DX36" s="623"/>
      <c r="DY36" s="623"/>
      <c r="DZ36" s="623"/>
      <c r="EA36" s="623"/>
      <c r="EB36" s="623"/>
      <c r="EC36" s="635"/>
    </row>
    <row r="37" spans="2:133" ht="11.25" customHeight="1" x14ac:dyDescent="0.15">
      <c r="B37" s="605" t="s">
        <v>336</v>
      </c>
      <c r="C37" s="606"/>
      <c r="D37" s="606"/>
      <c r="E37" s="606"/>
      <c r="F37" s="606"/>
      <c r="G37" s="606"/>
      <c r="H37" s="606"/>
      <c r="I37" s="606"/>
      <c r="J37" s="606"/>
      <c r="K37" s="606"/>
      <c r="L37" s="606"/>
      <c r="M37" s="606"/>
      <c r="N37" s="606"/>
      <c r="O37" s="606"/>
      <c r="P37" s="606"/>
      <c r="Q37" s="607"/>
      <c r="R37" s="608">
        <v>453288</v>
      </c>
      <c r="S37" s="609"/>
      <c r="T37" s="609"/>
      <c r="U37" s="609"/>
      <c r="V37" s="609"/>
      <c r="W37" s="609"/>
      <c r="X37" s="609"/>
      <c r="Y37" s="610"/>
      <c r="Z37" s="646">
        <v>1.9</v>
      </c>
      <c r="AA37" s="646"/>
      <c r="AB37" s="646"/>
      <c r="AC37" s="646"/>
      <c r="AD37" s="647">
        <v>1112</v>
      </c>
      <c r="AE37" s="647"/>
      <c r="AF37" s="647"/>
      <c r="AG37" s="647"/>
      <c r="AH37" s="647"/>
      <c r="AI37" s="647"/>
      <c r="AJ37" s="647"/>
      <c r="AK37" s="647"/>
      <c r="AL37" s="611">
        <v>0</v>
      </c>
      <c r="AM37" s="612"/>
      <c r="AN37" s="612"/>
      <c r="AO37" s="648"/>
      <c r="AQ37" s="641" t="s">
        <v>337</v>
      </c>
      <c r="AR37" s="642"/>
      <c r="AS37" s="642"/>
      <c r="AT37" s="642"/>
      <c r="AU37" s="642"/>
      <c r="AV37" s="642"/>
      <c r="AW37" s="642"/>
      <c r="AX37" s="642"/>
      <c r="AY37" s="643"/>
      <c r="AZ37" s="608">
        <v>722802</v>
      </c>
      <c r="BA37" s="609"/>
      <c r="BB37" s="609"/>
      <c r="BC37" s="609"/>
      <c r="BD37" s="621"/>
      <c r="BE37" s="621"/>
      <c r="BF37" s="644"/>
      <c r="BG37" s="605" t="s">
        <v>338</v>
      </c>
      <c r="BH37" s="606"/>
      <c r="BI37" s="606"/>
      <c r="BJ37" s="606"/>
      <c r="BK37" s="606"/>
      <c r="BL37" s="606"/>
      <c r="BM37" s="606"/>
      <c r="BN37" s="606"/>
      <c r="BO37" s="606"/>
      <c r="BP37" s="606"/>
      <c r="BQ37" s="606"/>
      <c r="BR37" s="606"/>
      <c r="BS37" s="606"/>
      <c r="BT37" s="606"/>
      <c r="BU37" s="607"/>
      <c r="BV37" s="608">
        <v>155158</v>
      </c>
      <c r="BW37" s="609"/>
      <c r="BX37" s="609"/>
      <c r="BY37" s="609"/>
      <c r="BZ37" s="609"/>
      <c r="CA37" s="609"/>
      <c r="CB37" s="645"/>
      <c r="CD37" s="605" t="s">
        <v>339</v>
      </c>
      <c r="CE37" s="606"/>
      <c r="CF37" s="606"/>
      <c r="CG37" s="606"/>
      <c r="CH37" s="606"/>
      <c r="CI37" s="606"/>
      <c r="CJ37" s="606"/>
      <c r="CK37" s="606"/>
      <c r="CL37" s="606"/>
      <c r="CM37" s="606"/>
      <c r="CN37" s="606"/>
      <c r="CO37" s="606"/>
      <c r="CP37" s="606"/>
      <c r="CQ37" s="607"/>
      <c r="CR37" s="608">
        <v>124280</v>
      </c>
      <c r="CS37" s="621"/>
      <c r="CT37" s="621"/>
      <c r="CU37" s="621"/>
      <c r="CV37" s="621"/>
      <c r="CW37" s="621"/>
      <c r="CX37" s="621"/>
      <c r="CY37" s="622"/>
      <c r="CZ37" s="611">
        <v>0.6</v>
      </c>
      <c r="DA37" s="623"/>
      <c r="DB37" s="623"/>
      <c r="DC37" s="624"/>
      <c r="DD37" s="614">
        <v>124280</v>
      </c>
      <c r="DE37" s="621"/>
      <c r="DF37" s="621"/>
      <c r="DG37" s="621"/>
      <c r="DH37" s="621"/>
      <c r="DI37" s="621"/>
      <c r="DJ37" s="621"/>
      <c r="DK37" s="622"/>
      <c r="DL37" s="614">
        <v>124280</v>
      </c>
      <c r="DM37" s="621"/>
      <c r="DN37" s="621"/>
      <c r="DO37" s="621"/>
      <c r="DP37" s="621"/>
      <c r="DQ37" s="621"/>
      <c r="DR37" s="621"/>
      <c r="DS37" s="621"/>
      <c r="DT37" s="621"/>
      <c r="DU37" s="621"/>
      <c r="DV37" s="622"/>
      <c r="DW37" s="611">
        <v>1</v>
      </c>
      <c r="DX37" s="623"/>
      <c r="DY37" s="623"/>
      <c r="DZ37" s="623"/>
      <c r="EA37" s="623"/>
      <c r="EB37" s="623"/>
      <c r="EC37" s="635"/>
    </row>
    <row r="38" spans="2:133" ht="11.25" customHeight="1" x14ac:dyDescent="0.15">
      <c r="B38" s="605" t="s">
        <v>340</v>
      </c>
      <c r="C38" s="606"/>
      <c r="D38" s="606"/>
      <c r="E38" s="606"/>
      <c r="F38" s="606"/>
      <c r="G38" s="606"/>
      <c r="H38" s="606"/>
      <c r="I38" s="606"/>
      <c r="J38" s="606"/>
      <c r="K38" s="606"/>
      <c r="L38" s="606"/>
      <c r="M38" s="606"/>
      <c r="N38" s="606"/>
      <c r="O38" s="606"/>
      <c r="P38" s="606"/>
      <c r="Q38" s="607"/>
      <c r="R38" s="608">
        <v>1394600</v>
      </c>
      <c r="S38" s="609"/>
      <c r="T38" s="609"/>
      <c r="U38" s="609"/>
      <c r="V38" s="609"/>
      <c r="W38" s="609"/>
      <c r="X38" s="609"/>
      <c r="Y38" s="610"/>
      <c r="Z38" s="646">
        <v>6</v>
      </c>
      <c r="AA38" s="646"/>
      <c r="AB38" s="646"/>
      <c r="AC38" s="646"/>
      <c r="AD38" s="647" t="s">
        <v>142</v>
      </c>
      <c r="AE38" s="647"/>
      <c r="AF38" s="647"/>
      <c r="AG38" s="647"/>
      <c r="AH38" s="647"/>
      <c r="AI38" s="647"/>
      <c r="AJ38" s="647"/>
      <c r="AK38" s="647"/>
      <c r="AL38" s="611" t="s">
        <v>142</v>
      </c>
      <c r="AM38" s="612"/>
      <c r="AN38" s="612"/>
      <c r="AO38" s="648"/>
      <c r="AQ38" s="641" t="s">
        <v>341</v>
      </c>
      <c r="AR38" s="642"/>
      <c r="AS38" s="642"/>
      <c r="AT38" s="642"/>
      <c r="AU38" s="642"/>
      <c r="AV38" s="642"/>
      <c r="AW38" s="642"/>
      <c r="AX38" s="642"/>
      <c r="AY38" s="643"/>
      <c r="AZ38" s="608">
        <v>142877</v>
      </c>
      <c r="BA38" s="609"/>
      <c r="BB38" s="609"/>
      <c r="BC38" s="609"/>
      <c r="BD38" s="621"/>
      <c r="BE38" s="621"/>
      <c r="BF38" s="644"/>
      <c r="BG38" s="605" t="s">
        <v>342</v>
      </c>
      <c r="BH38" s="606"/>
      <c r="BI38" s="606"/>
      <c r="BJ38" s="606"/>
      <c r="BK38" s="606"/>
      <c r="BL38" s="606"/>
      <c r="BM38" s="606"/>
      <c r="BN38" s="606"/>
      <c r="BO38" s="606"/>
      <c r="BP38" s="606"/>
      <c r="BQ38" s="606"/>
      <c r="BR38" s="606"/>
      <c r="BS38" s="606"/>
      <c r="BT38" s="606"/>
      <c r="BU38" s="607"/>
      <c r="BV38" s="608">
        <v>4996</v>
      </c>
      <c r="BW38" s="609"/>
      <c r="BX38" s="609"/>
      <c r="BY38" s="609"/>
      <c r="BZ38" s="609"/>
      <c r="CA38" s="609"/>
      <c r="CB38" s="645"/>
      <c r="CD38" s="605" t="s">
        <v>343</v>
      </c>
      <c r="CE38" s="606"/>
      <c r="CF38" s="606"/>
      <c r="CG38" s="606"/>
      <c r="CH38" s="606"/>
      <c r="CI38" s="606"/>
      <c r="CJ38" s="606"/>
      <c r="CK38" s="606"/>
      <c r="CL38" s="606"/>
      <c r="CM38" s="606"/>
      <c r="CN38" s="606"/>
      <c r="CO38" s="606"/>
      <c r="CP38" s="606"/>
      <c r="CQ38" s="607"/>
      <c r="CR38" s="608">
        <v>1958090</v>
      </c>
      <c r="CS38" s="609"/>
      <c r="CT38" s="609"/>
      <c r="CU38" s="609"/>
      <c r="CV38" s="609"/>
      <c r="CW38" s="609"/>
      <c r="CX38" s="609"/>
      <c r="CY38" s="610"/>
      <c r="CZ38" s="611">
        <v>9.1</v>
      </c>
      <c r="DA38" s="623"/>
      <c r="DB38" s="623"/>
      <c r="DC38" s="624"/>
      <c r="DD38" s="614">
        <v>1593170</v>
      </c>
      <c r="DE38" s="609"/>
      <c r="DF38" s="609"/>
      <c r="DG38" s="609"/>
      <c r="DH38" s="609"/>
      <c r="DI38" s="609"/>
      <c r="DJ38" s="609"/>
      <c r="DK38" s="610"/>
      <c r="DL38" s="614">
        <v>1493709</v>
      </c>
      <c r="DM38" s="609"/>
      <c r="DN38" s="609"/>
      <c r="DO38" s="609"/>
      <c r="DP38" s="609"/>
      <c r="DQ38" s="609"/>
      <c r="DR38" s="609"/>
      <c r="DS38" s="609"/>
      <c r="DT38" s="609"/>
      <c r="DU38" s="609"/>
      <c r="DV38" s="610"/>
      <c r="DW38" s="611">
        <v>11.8</v>
      </c>
      <c r="DX38" s="623"/>
      <c r="DY38" s="623"/>
      <c r="DZ38" s="623"/>
      <c r="EA38" s="623"/>
      <c r="EB38" s="623"/>
      <c r="EC38" s="635"/>
    </row>
    <row r="39" spans="2:133" ht="11.25" customHeight="1" x14ac:dyDescent="0.15">
      <c r="B39" s="605" t="s">
        <v>344</v>
      </c>
      <c r="C39" s="606"/>
      <c r="D39" s="606"/>
      <c r="E39" s="606"/>
      <c r="F39" s="606"/>
      <c r="G39" s="606"/>
      <c r="H39" s="606"/>
      <c r="I39" s="606"/>
      <c r="J39" s="606"/>
      <c r="K39" s="606"/>
      <c r="L39" s="606"/>
      <c r="M39" s="606"/>
      <c r="N39" s="606"/>
      <c r="O39" s="606"/>
      <c r="P39" s="606"/>
      <c r="Q39" s="607"/>
      <c r="R39" s="608" t="s">
        <v>142</v>
      </c>
      <c r="S39" s="609"/>
      <c r="T39" s="609"/>
      <c r="U39" s="609"/>
      <c r="V39" s="609"/>
      <c r="W39" s="609"/>
      <c r="X39" s="609"/>
      <c r="Y39" s="610"/>
      <c r="Z39" s="646" t="s">
        <v>142</v>
      </c>
      <c r="AA39" s="646"/>
      <c r="AB39" s="646"/>
      <c r="AC39" s="646"/>
      <c r="AD39" s="647" t="s">
        <v>142</v>
      </c>
      <c r="AE39" s="647"/>
      <c r="AF39" s="647"/>
      <c r="AG39" s="647"/>
      <c r="AH39" s="647"/>
      <c r="AI39" s="647"/>
      <c r="AJ39" s="647"/>
      <c r="AK39" s="647"/>
      <c r="AL39" s="611" t="s">
        <v>142</v>
      </c>
      <c r="AM39" s="612"/>
      <c r="AN39" s="612"/>
      <c r="AO39" s="648"/>
      <c r="AQ39" s="641" t="s">
        <v>345</v>
      </c>
      <c r="AR39" s="642"/>
      <c r="AS39" s="642"/>
      <c r="AT39" s="642"/>
      <c r="AU39" s="642"/>
      <c r="AV39" s="642"/>
      <c r="AW39" s="642"/>
      <c r="AX39" s="642"/>
      <c r="AY39" s="643"/>
      <c r="AZ39" s="608">
        <v>7502</v>
      </c>
      <c r="BA39" s="609"/>
      <c r="BB39" s="609"/>
      <c r="BC39" s="609"/>
      <c r="BD39" s="621"/>
      <c r="BE39" s="621"/>
      <c r="BF39" s="644"/>
      <c r="BG39" s="605" t="s">
        <v>346</v>
      </c>
      <c r="BH39" s="606"/>
      <c r="BI39" s="606"/>
      <c r="BJ39" s="606"/>
      <c r="BK39" s="606"/>
      <c r="BL39" s="606"/>
      <c r="BM39" s="606"/>
      <c r="BN39" s="606"/>
      <c r="BO39" s="606"/>
      <c r="BP39" s="606"/>
      <c r="BQ39" s="606"/>
      <c r="BR39" s="606"/>
      <c r="BS39" s="606"/>
      <c r="BT39" s="606"/>
      <c r="BU39" s="607"/>
      <c r="BV39" s="608">
        <v>7246</v>
      </c>
      <c r="BW39" s="609"/>
      <c r="BX39" s="609"/>
      <c r="BY39" s="609"/>
      <c r="BZ39" s="609"/>
      <c r="CA39" s="609"/>
      <c r="CB39" s="645"/>
      <c r="CD39" s="605" t="s">
        <v>347</v>
      </c>
      <c r="CE39" s="606"/>
      <c r="CF39" s="606"/>
      <c r="CG39" s="606"/>
      <c r="CH39" s="606"/>
      <c r="CI39" s="606"/>
      <c r="CJ39" s="606"/>
      <c r="CK39" s="606"/>
      <c r="CL39" s="606"/>
      <c r="CM39" s="606"/>
      <c r="CN39" s="606"/>
      <c r="CO39" s="606"/>
      <c r="CP39" s="606"/>
      <c r="CQ39" s="607"/>
      <c r="CR39" s="608">
        <v>758617</v>
      </c>
      <c r="CS39" s="621"/>
      <c r="CT39" s="621"/>
      <c r="CU39" s="621"/>
      <c r="CV39" s="621"/>
      <c r="CW39" s="621"/>
      <c r="CX39" s="621"/>
      <c r="CY39" s="622"/>
      <c r="CZ39" s="611">
        <v>3.5</v>
      </c>
      <c r="DA39" s="623"/>
      <c r="DB39" s="623"/>
      <c r="DC39" s="624"/>
      <c r="DD39" s="614">
        <v>751395</v>
      </c>
      <c r="DE39" s="621"/>
      <c r="DF39" s="621"/>
      <c r="DG39" s="621"/>
      <c r="DH39" s="621"/>
      <c r="DI39" s="621"/>
      <c r="DJ39" s="621"/>
      <c r="DK39" s="622"/>
      <c r="DL39" s="614" t="s">
        <v>142</v>
      </c>
      <c r="DM39" s="621"/>
      <c r="DN39" s="621"/>
      <c r="DO39" s="621"/>
      <c r="DP39" s="621"/>
      <c r="DQ39" s="621"/>
      <c r="DR39" s="621"/>
      <c r="DS39" s="621"/>
      <c r="DT39" s="621"/>
      <c r="DU39" s="621"/>
      <c r="DV39" s="622"/>
      <c r="DW39" s="611" t="s">
        <v>142</v>
      </c>
      <c r="DX39" s="623"/>
      <c r="DY39" s="623"/>
      <c r="DZ39" s="623"/>
      <c r="EA39" s="623"/>
      <c r="EB39" s="623"/>
      <c r="EC39" s="635"/>
    </row>
    <row r="40" spans="2:133" ht="11.25" customHeight="1" x14ac:dyDescent="0.15">
      <c r="B40" s="605" t="s">
        <v>348</v>
      </c>
      <c r="C40" s="606"/>
      <c r="D40" s="606"/>
      <c r="E40" s="606"/>
      <c r="F40" s="606"/>
      <c r="G40" s="606"/>
      <c r="H40" s="606"/>
      <c r="I40" s="606"/>
      <c r="J40" s="606"/>
      <c r="K40" s="606"/>
      <c r="L40" s="606"/>
      <c r="M40" s="606"/>
      <c r="N40" s="606"/>
      <c r="O40" s="606"/>
      <c r="P40" s="606"/>
      <c r="Q40" s="607"/>
      <c r="R40" s="608" t="s">
        <v>142</v>
      </c>
      <c r="S40" s="609"/>
      <c r="T40" s="609"/>
      <c r="U40" s="609"/>
      <c r="V40" s="609"/>
      <c r="W40" s="609"/>
      <c r="X40" s="609"/>
      <c r="Y40" s="610"/>
      <c r="Z40" s="646" t="s">
        <v>245</v>
      </c>
      <c r="AA40" s="646"/>
      <c r="AB40" s="646"/>
      <c r="AC40" s="646"/>
      <c r="AD40" s="647" t="s">
        <v>142</v>
      </c>
      <c r="AE40" s="647"/>
      <c r="AF40" s="647"/>
      <c r="AG40" s="647"/>
      <c r="AH40" s="647"/>
      <c r="AI40" s="647"/>
      <c r="AJ40" s="647"/>
      <c r="AK40" s="647"/>
      <c r="AL40" s="611" t="s">
        <v>245</v>
      </c>
      <c r="AM40" s="612"/>
      <c r="AN40" s="612"/>
      <c r="AO40" s="648"/>
      <c r="AQ40" s="641" t="s">
        <v>349</v>
      </c>
      <c r="AR40" s="642"/>
      <c r="AS40" s="642"/>
      <c r="AT40" s="642"/>
      <c r="AU40" s="642"/>
      <c r="AV40" s="642"/>
      <c r="AW40" s="642"/>
      <c r="AX40" s="642"/>
      <c r="AY40" s="643"/>
      <c r="AZ40" s="608" t="s">
        <v>142</v>
      </c>
      <c r="BA40" s="609"/>
      <c r="BB40" s="609"/>
      <c r="BC40" s="609"/>
      <c r="BD40" s="621"/>
      <c r="BE40" s="621"/>
      <c r="BF40" s="644"/>
      <c r="BG40" s="649" t="s">
        <v>350</v>
      </c>
      <c r="BH40" s="650"/>
      <c r="BI40" s="650"/>
      <c r="BJ40" s="650"/>
      <c r="BK40" s="650"/>
      <c r="BL40" s="213"/>
      <c r="BM40" s="606" t="s">
        <v>351</v>
      </c>
      <c r="BN40" s="606"/>
      <c r="BO40" s="606"/>
      <c r="BP40" s="606"/>
      <c r="BQ40" s="606"/>
      <c r="BR40" s="606"/>
      <c r="BS40" s="606"/>
      <c r="BT40" s="606"/>
      <c r="BU40" s="607"/>
      <c r="BV40" s="608">
        <v>96</v>
      </c>
      <c r="BW40" s="609"/>
      <c r="BX40" s="609"/>
      <c r="BY40" s="609"/>
      <c r="BZ40" s="609"/>
      <c r="CA40" s="609"/>
      <c r="CB40" s="645"/>
      <c r="CD40" s="605" t="s">
        <v>352</v>
      </c>
      <c r="CE40" s="606"/>
      <c r="CF40" s="606"/>
      <c r="CG40" s="606"/>
      <c r="CH40" s="606"/>
      <c r="CI40" s="606"/>
      <c r="CJ40" s="606"/>
      <c r="CK40" s="606"/>
      <c r="CL40" s="606"/>
      <c r="CM40" s="606"/>
      <c r="CN40" s="606"/>
      <c r="CO40" s="606"/>
      <c r="CP40" s="606"/>
      <c r="CQ40" s="607"/>
      <c r="CR40" s="608">
        <v>137173</v>
      </c>
      <c r="CS40" s="609"/>
      <c r="CT40" s="609"/>
      <c r="CU40" s="609"/>
      <c r="CV40" s="609"/>
      <c r="CW40" s="609"/>
      <c r="CX40" s="609"/>
      <c r="CY40" s="610"/>
      <c r="CZ40" s="611">
        <v>0.6</v>
      </c>
      <c r="DA40" s="623"/>
      <c r="DB40" s="623"/>
      <c r="DC40" s="624"/>
      <c r="DD40" s="614">
        <v>95113</v>
      </c>
      <c r="DE40" s="609"/>
      <c r="DF40" s="609"/>
      <c r="DG40" s="609"/>
      <c r="DH40" s="609"/>
      <c r="DI40" s="609"/>
      <c r="DJ40" s="609"/>
      <c r="DK40" s="610"/>
      <c r="DL40" s="614" t="s">
        <v>142</v>
      </c>
      <c r="DM40" s="609"/>
      <c r="DN40" s="609"/>
      <c r="DO40" s="609"/>
      <c r="DP40" s="609"/>
      <c r="DQ40" s="609"/>
      <c r="DR40" s="609"/>
      <c r="DS40" s="609"/>
      <c r="DT40" s="609"/>
      <c r="DU40" s="609"/>
      <c r="DV40" s="610"/>
      <c r="DW40" s="611" t="s">
        <v>142</v>
      </c>
      <c r="DX40" s="623"/>
      <c r="DY40" s="623"/>
      <c r="DZ40" s="623"/>
      <c r="EA40" s="623"/>
      <c r="EB40" s="623"/>
      <c r="EC40" s="635"/>
    </row>
    <row r="41" spans="2:133" ht="11.25" customHeight="1" x14ac:dyDescent="0.15">
      <c r="B41" s="589" t="s">
        <v>353</v>
      </c>
      <c r="C41" s="590"/>
      <c r="D41" s="590"/>
      <c r="E41" s="590"/>
      <c r="F41" s="590"/>
      <c r="G41" s="590"/>
      <c r="H41" s="590"/>
      <c r="I41" s="590"/>
      <c r="J41" s="590"/>
      <c r="K41" s="590"/>
      <c r="L41" s="590"/>
      <c r="M41" s="590"/>
      <c r="N41" s="590"/>
      <c r="O41" s="590"/>
      <c r="P41" s="590"/>
      <c r="Q41" s="591"/>
      <c r="R41" s="592">
        <v>23301596</v>
      </c>
      <c r="S41" s="633"/>
      <c r="T41" s="633"/>
      <c r="U41" s="633"/>
      <c r="V41" s="633"/>
      <c r="W41" s="633"/>
      <c r="X41" s="633"/>
      <c r="Y41" s="636"/>
      <c r="Z41" s="637">
        <v>100</v>
      </c>
      <c r="AA41" s="637"/>
      <c r="AB41" s="637"/>
      <c r="AC41" s="637"/>
      <c r="AD41" s="638">
        <v>12657408</v>
      </c>
      <c r="AE41" s="638"/>
      <c r="AF41" s="638"/>
      <c r="AG41" s="638"/>
      <c r="AH41" s="638"/>
      <c r="AI41" s="638"/>
      <c r="AJ41" s="638"/>
      <c r="AK41" s="638"/>
      <c r="AL41" s="595">
        <v>100</v>
      </c>
      <c r="AM41" s="639"/>
      <c r="AN41" s="639"/>
      <c r="AO41" s="640"/>
      <c r="AQ41" s="641" t="s">
        <v>354</v>
      </c>
      <c r="AR41" s="642"/>
      <c r="AS41" s="642"/>
      <c r="AT41" s="642"/>
      <c r="AU41" s="642"/>
      <c r="AV41" s="642"/>
      <c r="AW41" s="642"/>
      <c r="AX41" s="642"/>
      <c r="AY41" s="643"/>
      <c r="AZ41" s="608">
        <v>426891</v>
      </c>
      <c r="BA41" s="609"/>
      <c r="BB41" s="609"/>
      <c r="BC41" s="609"/>
      <c r="BD41" s="621"/>
      <c r="BE41" s="621"/>
      <c r="BF41" s="644"/>
      <c r="BG41" s="649"/>
      <c r="BH41" s="650"/>
      <c r="BI41" s="650"/>
      <c r="BJ41" s="650"/>
      <c r="BK41" s="650"/>
      <c r="BL41" s="213"/>
      <c r="BM41" s="606" t="s">
        <v>355</v>
      </c>
      <c r="BN41" s="606"/>
      <c r="BO41" s="606"/>
      <c r="BP41" s="606"/>
      <c r="BQ41" s="606"/>
      <c r="BR41" s="606"/>
      <c r="BS41" s="606"/>
      <c r="BT41" s="606"/>
      <c r="BU41" s="607"/>
      <c r="BV41" s="608" t="s">
        <v>142</v>
      </c>
      <c r="BW41" s="609"/>
      <c r="BX41" s="609"/>
      <c r="BY41" s="609"/>
      <c r="BZ41" s="609"/>
      <c r="CA41" s="609"/>
      <c r="CB41" s="645"/>
      <c r="CD41" s="605" t="s">
        <v>356</v>
      </c>
      <c r="CE41" s="606"/>
      <c r="CF41" s="606"/>
      <c r="CG41" s="606"/>
      <c r="CH41" s="606"/>
      <c r="CI41" s="606"/>
      <c r="CJ41" s="606"/>
      <c r="CK41" s="606"/>
      <c r="CL41" s="606"/>
      <c r="CM41" s="606"/>
      <c r="CN41" s="606"/>
      <c r="CO41" s="606"/>
      <c r="CP41" s="606"/>
      <c r="CQ41" s="607"/>
      <c r="CR41" s="608" t="s">
        <v>142</v>
      </c>
      <c r="CS41" s="621"/>
      <c r="CT41" s="621"/>
      <c r="CU41" s="621"/>
      <c r="CV41" s="621"/>
      <c r="CW41" s="621"/>
      <c r="CX41" s="621"/>
      <c r="CY41" s="622"/>
      <c r="CZ41" s="611" t="s">
        <v>142</v>
      </c>
      <c r="DA41" s="623"/>
      <c r="DB41" s="623"/>
      <c r="DC41" s="624"/>
      <c r="DD41" s="614" t="s">
        <v>142</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15">
      <c r="AQ42" s="653" t="s">
        <v>357</v>
      </c>
      <c r="AR42" s="654"/>
      <c r="AS42" s="654"/>
      <c r="AT42" s="654"/>
      <c r="AU42" s="654"/>
      <c r="AV42" s="654"/>
      <c r="AW42" s="654"/>
      <c r="AX42" s="654"/>
      <c r="AY42" s="655"/>
      <c r="AZ42" s="592">
        <v>1523697</v>
      </c>
      <c r="BA42" s="633"/>
      <c r="BB42" s="633"/>
      <c r="BC42" s="633"/>
      <c r="BD42" s="593"/>
      <c r="BE42" s="593"/>
      <c r="BF42" s="656"/>
      <c r="BG42" s="651"/>
      <c r="BH42" s="652"/>
      <c r="BI42" s="652"/>
      <c r="BJ42" s="652"/>
      <c r="BK42" s="652"/>
      <c r="BL42" s="214"/>
      <c r="BM42" s="590" t="s">
        <v>358</v>
      </c>
      <c r="BN42" s="590"/>
      <c r="BO42" s="590"/>
      <c r="BP42" s="590"/>
      <c r="BQ42" s="590"/>
      <c r="BR42" s="590"/>
      <c r="BS42" s="590"/>
      <c r="BT42" s="590"/>
      <c r="BU42" s="591"/>
      <c r="BV42" s="592">
        <v>499</v>
      </c>
      <c r="BW42" s="633"/>
      <c r="BX42" s="633"/>
      <c r="BY42" s="633"/>
      <c r="BZ42" s="633"/>
      <c r="CA42" s="633"/>
      <c r="CB42" s="634"/>
      <c r="CD42" s="605" t="s">
        <v>359</v>
      </c>
      <c r="CE42" s="606"/>
      <c r="CF42" s="606"/>
      <c r="CG42" s="606"/>
      <c r="CH42" s="606"/>
      <c r="CI42" s="606"/>
      <c r="CJ42" s="606"/>
      <c r="CK42" s="606"/>
      <c r="CL42" s="606"/>
      <c r="CM42" s="606"/>
      <c r="CN42" s="606"/>
      <c r="CO42" s="606"/>
      <c r="CP42" s="606"/>
      <c r="CQ42" s="607"/>
      <c r="CR42" s="608">
        <v>2734685</v>
      </c>
      <c r="CS42" s="621"/>
      <c r="CT42" s="621"/>
      <c r="CU42" s="621"/>
      <c r="CV42" s="621"/>
      <c r="CW42" s="621"/>
      <c r="CX42" s="621"/>
      <c r="CY42" s="622"/>
      <c r="CZ42" s="611">
        <v>12.7</v>
      </c>
      <c r="DA42" s="623"/>
      <c r="DB42" s="623"/>
      <c r="DC42" s="624"/>
      <c r="DD42" s="614">
        <v>711841</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15">
      <c r="B43" s="204" t="s">
        <v>360</v>
      </c>
      <c r="CD43" s="605" t="s">
        <v>361</v>
      </c>
      <c r="CE43" s="606"/>
      <c r="CF43" s="606"/>
      <c r="CG43" s="606"/>
      <c r="CH43" s="606"/>
      <c r="CI43" s="606"/>
      <c r="CJ43" s="606"/>
      <c r="CK43" s="606"/>
      <c r="CL43" s="606"/>
      <c r="CM43" s="606"/>
      <c r="CN43" s="606"/>
      <c r="CO43" s="606"/>
      <c r="CP43" s="606"/>
      <c r="CQ43" s="607"/>
      <c r="CR43" s="608">
        <v>45805</v>
      </c>
      <c r="CS43" s="621"/>
      <c r="CT43" s="621"/>
      <c r="CU43" s="621"/>
      <c r="CV43" s="621"/>
      <c r="CW43" s="621"/>
      <c r="CX43" s="621"/>
      <c r="CY43" s="622"/>
      <c r="CZ43" s="611">
        <v>0.2</v>
      </c>
      <c r="DA43" s="623"/>
      <c r="DB43" s="623"/>
      <c r="DC43" s="624"/>
      <c r="DD43" s="614">
        <v>45805</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15">
      <c r="B44" s="625" t="s">
        <v>362</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310</v>
      </c>
      <c r="CE44" s="628"/>
      <c r="CF44" s="605" t="s">
        <v>363</v>
      </c>
      <c r="CG44" s="606"/>
      <c r="CH44" s="606"/>
      <c r="CI44" s="606"/>
      <c r="CJ44" s="606"/>
      <c r="CK44" s="606"/>
      <c r="CL44" s="606"/>
      <c r="CM44" s="606"/>
      <c r="CN44" s="606"/>
      <c r="CO44" s="606"/>
      <c r="CP44" s="606"/>
      <c r="CQ44" s="607"/>
      <c r="CR44" s="608">
        <v>2600561</v>
      </c>
      <c r="CS44" s="609"/>
      <c r="CT44" s="609"/>
      <c r="CU44" s="609"/>
      <c r="CV44" s="609"/>
      <c r="CW44" s="609"/>
      <c r="CX44" s="609"/>
      <c r="CY44" s="610"/>
      <c r="CZ44" s="611">
        <v>12.1</v>
      </c>
      <c r="DA44" s="612"/>
      <c r="DB44" s="612"/>
      <c r="DC44" s="613"/>
      <c r="DD44" s="614">
        <v>691394</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15">
      <c r="B45" s="625" t="s">
        <v>364</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365</v>
      </c>
      <c r="CG45" s="606"/>
      <c r="CH45" s="606"/>
      <c r="CI45" s="606"/>
      <c r="CJ45" s="606"/>
      <c r="CK45" s="606"/>
      <c r="CL45" s="606"/>
      <c r="CM45" s="606"/>
      <c r="CN45" s="606"/>
      <c r="CO45" s="606"/>
      <c r="CP45" s="606"/>
      <c r="CQ45" s="607"/>
      <c r="CR45" s="608">
        <v>1476237</v>
      </c>
      <c r="CS45" s="621"/>
      <c r="CT45" s="621"/>
      <c r="CU45" s="621"/>
      <c r="CV45" s="621"/>
      <c r="CW45" s="621"/>
      <c r="CX45" s="621"/>
      <c r="CY45" s="622"/>
      <c r="CZ45" s="611">
        <v>6.8</v>
      </c>
      <c r="DA45" s="623"/>
      <c r="DB45" s="623"/>
      <c r="DC45" s="624"/>
      <c r="DD45" s="614">
        <v>159302</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15">
      <c r="B46" s="215"/>
      <c r="CD46" s="629"/>
      <c r="CE46" s="630"/>
      <c r="CF46" s="605" t="s">
        <v>366</v>
      </c>
      <c r="CG46" s="606"/>
      <c r="CH46" s="606"/>
      <c r="CI46" s="606"/>
      <c r="CJ46" s="606"/>
      <c r="CK46" s="606"/>
      <c r="CL46" s="606"/>
      <c r="CM46" s="606"/>
      <c r="CN46" s="606"/>
      <c r="CO46" s="606"/>
      <c r="CP46" s="606"/>
      <c r="CQ46" s="607"/>
      <c r="CR46" s="608">
        <v>941878</v>
      </c>
      <c r="CS46" s="609"/>
      <c r="CT46" s="609"/>
      <c r="CU46" s="609"/>
      <c r="CV46" s="609"/>
      <c r="CW46" s="609"/>
      <c r="CX46" s="609"/>
      <c r="CY46" s="610"/>
      <c r="CZ46" s="611">
        <v>4.4000000000000004</v>
      </c>
      <c r="DA46" s="612"/>
      <c r="DB46" s="612"/>
      <c r="DC46" s="613"/>
      <c r="DD46" s="614">
        <v>492066</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15">
      <c r="B47" s="215"/>
      <c r="CD47" s="629"/>
      <c r="CE47" s="630"/>
      <c r="CF47" s="605" t="s">
        <v>367</v>
      </c>
      <c r="CG47" s="606"/>
      <c r="CH47" s="606"/>
      <c r="CI47" s="606"/>
      <c r="CJ47" s="606"/>
      <c r="CK47" s="606"/>
      <c r="CL47" s="606"/>
      <c r="CM47" s="606"/>
      <c r="CN47" s="606"/>
      <c r="CO47" s="606"/>
      <c r="CP47" s="606"/>
      <c r="CQ47" s="607"/>
      <c r="CR47" s="608">
        <v>134124</v>
      </c>
      <c r="CS47" s="621"/>
      <c r="CT47" s="621"/>
      <c r="CU47" s="621"/>
      <c r="CV47" s="621"/>
      <c r="CW47" s="621"/>
      <c r="CX47" s="621"/>
      <c r="CY47" s="622"/>
      <c r="CZ47" s="611">
        <v>0.6</v>
      </c>
      <c r="DA47" s="623"/>
      <c r="DB47" s="623"/>
      <c r="DC47" s="624"/>
      <c r="DD47" s="614">
        <v>20447</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x14ac:dyDescent="0.15">
      <c r="B48" s="215"/>
      <c r="CD48" s="631"/>
      <c r="CE48" s="632"/>
      <c r="CF48" s="605" t="s">
        <v>368</v>
      </c>
      <c r="CG48" s="606"/>
      <c r="CH48" s="606"/>
      <c r="CI48" s="606"/>
      <c r="CJ48" s="606"/>
      <c r="CK48" s="606"/>
      <c r="CL48" s="606"/>
      <c r="CM48" s="606"/>
      <c r="CN48" s="606"/>
      <c r="CO48" s="606"/>
      <c r="CP48" s="606"/>
      <c r="CQ48" s="607"/>
      <c r="CR48" s="608" t="s">
        <v>245</v>
      </c>
      <c r="CS48" s="609"/>
      <c r="CT48" s="609"/>
      <c r="CU48" s="609"/>
      <c r="CV48" s="609"/>
      <c r="CW48" s="609"/>
      <c r="CX48" s="609"/>
      <c r="CY48" s="610"/>
      <c r="CZ48" s="611" t="s">
        <v>142</v>
      </c>
      <c r="DA48" s="612"/>
      <c r="DB48" s="612"/>
      <c r="DC48" s="613"/>
      <c r="DD48" s="614" t="s">
        <v>245</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15">
      <c r="B49" s="215"/>
      <c r="CD49" s="589" t="s">
        <v>369</v>
      </c>
      <c r="CE49" s="590"/>
      <c r="CF49" s="590"/>
      <c r="CG49" s="590"/>
      <c r="CH49" s="590"/>
      <c r="CI49" s="590"/>
      <c r="CJ49" s="590"/>
      <c r="CK49" s="590"/>
      <c r="CL49" s="590"/>
      <c r="CM49" s="590"/>
      <c r="CN49" s="590"/>
      <c r="CO49" s="590"/>
      <c r="CP49" s="590"/>
      <c r="CQ49" s="591"/>
      <c r="CR49" s="592">
        <v>21569963</v>
      </c>
      <c r="CS49" s="593"/>
      <c r="CT49" s="593"/>
      <c r="CU49" s="593"/>
      <c r="CV49" s="593"/>
      <c r="CW49" s="593"/>
      <c r="CX49" s="593"/>
      <c r="CY49" s="594"/>
      <c r="CZ49" s="595">
        <v>100</v>
      </c>
      <c r="DA49" s="596"/>
      <c r="DB49" s="596"/>
      <c r="DC49" s="597"/>
      <c r="DD49" s="598">
        <v>15356014</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zA4qWwS7HjUiLewxUtgKU0s33aMe++03GyeJe0gRbrJnx4XGL461AtZ9j8WQHvGvhPKNoLLwS6Rr2Ygw4XHd+g==" saltValue="cE+4oO9Nks89hlwfSivmp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8" scale="9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Normal="100" zoomScaleSheetLayoutView="70" workbookViewId="0"/>
  </sheetViews>
  <sheetFormatPr defaultColWidth="0" defaultRowHeight="13.5" zeroHeight="1" x14ac:dyDescent="0.15"/>
  <cols>
    <col min="1" max="130" width="2.75" style="221" customWidth="1"/>
    <col min="131" max="131" width="1.625" style="221" customWidth="1"/>
    <col min="132" max="16384" width="9" style="221" hidden="1"/>
  </cols>
  <sheetData>
    <row r="1" spans="1:131" ht="11.25" customHeight="1" thickBot="1" x14ac:dyDescent="0.2">
      <c r="A1" s="217"/>
      <c r="B1" s="217"/>
      <c r="C1" s="217"/>
      <c r="D1" s="217"/>
      <c r="E1" s="217"/>
      <c r="F1" s="217"/>
      <c r="G1" s="217"/>
      <c r="H1" s="217"/>
      <c r="I1" s="217"/>
      <c r="J1" s="217"/>
      <c r="K1" s="217"/>
      <c r="L1" s="217"/>
      <c r="M1" s="217"/>
      <c r="N1" s="218"/>
      <c r="O1" s="218"/>
      <c r="P1" s="218"/>
      <c r="Q1" s="218"/>
      <c r="R1" s="218"/>
      <c r="S1" s="218"/>
      <c r="T1" s="218"/>
      <c r="U1" s="218"/>
      <c r="V1" s="218"/>
      <c r="W1" s="218"/>
      <c r="X1" s="218"/>
      <c r="Y1" s="218"/>
      <c r="Z1" s="218"/>
      <c r="AA1" s="218"/>
      <c r="AB1" s="218"/>
      <c r="AC1" s="218"/>
      <c r="AD1" s="218"/>
      <c r="AE1" s="218"/>
      <c r="AF1" s="218"/>
      <c r="AG1" s="218"/>
      <c r="AH1" s="218"/>
      <c r="AI1" s="218"/>
      <c r="AJ1" s="218"/>
      <c r="AK1" s="218"/>
      <c r="AL1" s="218"/>
      <c r="AM1" s="218"/>
      <c r="AN1" s="218"/>
      <c r="AO1" s="218"/>
      <c r="AP1" s="218"/>
      <c r="AQ1" s="218"/>
      <c r="AR1" s="218"/>
      <c r="AS1" s="218"/>
      <c r="AT1" s="218"/>
      <c r="AU1" s="218"/>
      <c r="AV1" s="218"/>
      <c r="AW1" s="218"/>
      <c r="AX1" s="218"/>
      <c r="AY1" s="218"/>
      <c r="AZ1" s="218"/>
      <c r="BA1" s="218"/>
      <c r="BB1" s="218"/>
      <c r="BC1" s="218"/>
      <c r="BD1" s="218"/>
      <c r="BE1" s="218"/>
      <c r="BF1" s="218"/>
      <c r="BG1" s="218"/>
      <c r="BH1" s="218"/>
      <c r="BI1" s="218"/>
      <c r="BJ1" s="218"/>
      <c r="BK1" s="218"/>
      <c r="BL1" s="218"/>
      <c r="BM1" s="218"/>
      <c r="BN1" s="218"/>
      <c r="BO1" s="218"/>
      <c r="BP1" s="218"/>
      <c r="BQ1" s="218"/>
      <c r="BR1" s="218"/>
      <c r="BS1" s="218"/>
      <c r="BT1" s="218"/>
      <c r="BU1" s="218"/>
      <c r="BV1" s="218"/>
      <c r="BW1" s="218"/>
      <c r="BX1" s="218"/>
      <c r="BY1" s="218"/>
      <c r="BZ1" s="218"/>
      <c r="CA1" s="218"/>
      <c r="CB1" s="218"/>
      <c r="CC1" s="218"/>
      <c r="CD1" s="218"/>
      <c r="CE1" s="218"/>
      <c r="CF1" s="218"/>
      <c r="CG1" s="218"/>
      <c r="CH1" s="218"/>
      <c r="CI1" s="218"/>
      <c r="CJ1" s="218"/>
      <c r="CK1" s="218"/>
      <c r="CL1" s="218"/>
      <c r="CM1" s="218"/>
      <c r="CN1" s="218"/>
      <c r="CO1" s="218"/>
      <c r="CP1" s="218"/>
      <c r="CQ1" s="218"/>
      <c r="CR1" s="218"/>
      <c r="CS1" s="218"/>
      <c r="CT1" s="218"/>
      <c r="CU1" s="218"/>
      <c r="CV1" s="218"/>
      <c r="CW1" s="218"/>
      <c r="CX1" s="218"/>
      <c r="CY1" s="218"/>
      <c r="CZ1" s="218"/>
      <c r="DA1" s="218"/>
      <c r="DB1" s="218"/>
      <c r="DC1" s="218"/>
      <c r="DD1" s="218"/>
      <c r="DE1" s="218"/>
      <c r="DF1" s="218"/>
      <c r="DG1" s="218"/>
      <c r="DH1" s="218"/>
      <c r="DI1" s="218"/>
      <c r="DJ1" s="218"/>
      <c r="DK1" s="218"/>
      <c r="DL1" s="218"/>
      <c r="DM1" s="218"/>
      <c r="DN1" s="218"/>
      <c r="DO1" s="218"/>
      <c r="DP1" s="218"/>
      <c r="DQ1" s="219"/>
      <c r="DR1" s="219"/>
      <c r="DS1" s="219"/>
      <c r="DT1" s="219"/>
      <c r="DU1" s="219"/>
      <c r="DV1" s="219"/>
      <c r="DW1" s="219"/>
      <c r="DX1" s="219"/>
      <c r="DY1" s="219"/>
      <c r="DZ1" s="219"/>
      <c r="EA1" s="220"/>
    </row>
    <row r="2" spans="1:131" ht="26.25" customHeight="1" thickBot="1" x14ac:dyDescent="0.2">
      <c r="A2" s="1077" t="s">
        <v>370</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18"/>
      <c r="BK2" s="218"/>
      <c r="BL2" s="218"/>
      <c r="BM2" s="218"/>
      <c r="BN2" s="218"/>
      <c r="BO2" s="218"/>
      <c r="BP2" s="218"/>
      <c r="BQ2" s="218"/>
      <c r="BR2" s="218"/>
      <c r="BS2" s="218"/>
      <c r="BT2" s="218"/>
      <c r="BU2" s="218"/>
      <c r="BV2" s="218"/>
      <c r="BW2" s="218"/>
      <c r="BX2" s="218"/>
      <c r="BY2" s="218"/>
      <c r="BZ2" s="218"/>
      <c r="CA2" s="218"/>
      <c r="CB2" s="218"/>
      <c r="CC2" s="218"/>
      <c r="CD2" s="218"/>
      <c r="CE2" s="218"/>
      <c r="CF2" s="218"/>
      <c r="CG2" s="218"/>
      <c r="CH2" s="218"/>
      <c r="CI2" s="218"/>
      <c r="CJ2" s="218"/>
      <c r="CK2" s="218"/>
      <c r="CL2" s="218"/>
      <c r="CM2" s="218"/>
      <c r="CN2" s="218"/>
      <c r="CO2" s="218"/>
      <c r="CP2" s="218"/>
      <c r="CQ2" s="218"/>
      <c r="CR2" s="218"/>
      <c r="CS2" s="218"/>
      <c r="CT2" s="218"/>
      <c r="CU2" s="218"/>
      <c r="CV2" s="218"/>
      <c r="CW2" s="218"/>
      <c r="CX2" s="218"/>
      <c r="CY2" s="218"/>
      <c r="CZ2" s="218"/>
      <c r="DA2" s="218"/>
      <c r="DB2" s="218"/>
      <c r="DC2" s="218"/>
      <c r="DD2" s="218"/>
      <c r="DE2" s="218"/>
      <c r="DF2" s="218"/>
      <c r="DG2" s="218"/>
      <c r="DH2" s="218"/>
      <c r="DI2" s="218"/>
      <c r="DJ2" s="1078" t="s">
        <v>371</v>
      </c>
      <c r="DK2" s="1079"/>
      <c r="DL2" s="1079"/>
      <c r="DM2" s="1079"/>
      <c r="DN2" s="1079"/>
      <c r="DO2" s="1080"/>
      <c r="DP2" s="218"/>
      <c r="DQ2" s="1078" t="s">
        <v>372</v>
      </c>
      <c r="DR2" s="1079"/>
      <c r="DS2" s="1079"/>
      <c r="DT2" s="1079"/>
      <c r="DU2" s="1079"/>
      <c r="DV2" s="1079"/>
      <c r="DW2" s="1079"/>
      <c r="DX2" s="1079"/>
      <c r="DY2" s="1079"/>
      <c r="DZ2" s="1080"/>
      <c r="EA2" s="220"/>
    </row>
    <row r="3" spans="1:131" ht="11.25" customHeight="1" x14ac:dyDescent="0.15">
      <c r="A3" s="218"/>
      <c r="B3" s="218"/>
      <c r="C3" s="218"/>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8"/>
      <c r="AI3" s="218"/>
      <c r="AJ3" s="218"/>
      <c r="AK3" s="218"/>
      <c r="AL3" s="218"/>
      <c r="AM3" s="218"/>
      <c r="AN3" s="218"/>
      <c r="AO3" s="218"/>
      <c r="AP3" s="218"/>
      <c r="AQ3" s="218"/>
      <c r="AR3" s="218"/>
      <c r="AS3" s="218"/>
      <c r="AT3" s="218"/>
      <c r="AU3" s="218"/>
      <c r="AV3" s="218"/>
      <c r="AW3" s="218"/>
      <c r="AX3" s="218"/>
      <c r="AY3" s="218"/>
      <c r="AZ3" s="218"/>
      <c r="BA3" s="218"/>
      <c r="BB3" s="218"/>
      <c r="BC3" s="218"/>
      <c r="BD3" s="218"/>
      <c r="BE3" s="218"/>
      <c r="BF3" s="218"/>
      <c r="BG3" s="218"/>
      <c r="BH3" s="218"/>
      <c r="BI3" s="218"/>
      <c r="BJ3" s="218"/>
      <c r="BK3" s="218"/>
      <c r="BL3" s="218"/>
      <c r="BM3" s="218"/>
      <c r="BN3" s="218"/>
      <c r="BO3" s="218"/>
      <c r="BP3" s="218"/>
      <c r="BQ3" s="218"/>
      <c r="BR3" s="218"/>
      <c r="BS3" s="218"/>
      <c r="BT3" s="218"/>
      <c r="BU3" s="218"/>
      <c r="BV3" s="218"/>
      <c r="BW3" s="218"/>
      <c r="BX3" s="218"/>
      <c r="BY3" s="218"/>
      <c r="BZ3" s="218"/>
      <c r="CA3" s="218"/>
      <c r="CB3" s="218"/>
      <c r="CC3" s="218"/>
      <c r="CD3" s="218"/>
      <c r="CE3" s="218"/>
      <c r="CF3" s="218"/>
      <c r="CG3" s="218"/>
      <c r="CH3" s="218"/>
      <c r="CI3" s="218"/>
      <c r="CJ3" s="218"/>
      <c r="CK3" s="218"/>
      <c r="CL3" s="218"/>
      <c r="CM3" s="218"/>
      <c r="CN3" s="218"/>
      <c r="CO3" s="218"/>
      <c r="CP3" s="218"/>
      <c r="CQ3" s="218"/>
      <c r="CR3" s="218"/>
      <c r="CS3" s="218"/>
      <c r="CT3" s="218"/>
      <c r="CU3" s="218"/>
      <c r="CV3" s="218"/>
      <c r="CW3" s="218"/>
      <c r="CX3" s="218"/>
      <c r="CY3" s="218"/>
      <c r="CZ3" s="218"/>
      <c r="DA3" s="218"/>
      <c r="DB3" s="218"/>
      <c r="DC3" s="218"/>
      <c r="DD3" s="218"/>
      <c r="DE3" s="218"/>
      <c r="DF3" s="218"/>
      <c r="DG3" s="218"/>
      <c r="DH3" s="218"/>
      <c r="DI3" s="218"/>
      <c r="DJ3" s="218"/>
      <c r="DK3" s="218"/>
      <c r="DL3" s="218"/>
      <c r="DM3" s="218"/>
      <c r="DN3" s="218"/>
      <c r="DO3" s="218"/>
      <c r="DP3" s="218"/>
      <c r="DQ3" s="218"/>
      <c r="DR3" s="218"/>
      <c r="DS3" s="218"/>
      <c r="DT3" s="218"/>
      <c r="DU3" s="218"/>
      <c r="DV3" s="218"/>
      <c r="DW3" s="218"/>
      <c r="DX3" s="218"/>
      <c r="DY3" s="218"/>
      <c r="DZ3" s="218"/>
      <c r="EA3" s="220"/>
    </row>
    <row r="4" spans="1:131" s="225" customFormat="1" ht="26.25" customHeight="1" thickBot="1" x14ac:dyDescent="0.2">
      <c r="A4" s="1046" t="s">
        <v>373</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22"/>
      <c r="BA4" s="222"/>
      <c r="BB4" s="222"/>
      <c r="BC4" s="222"/>
      <c r="BD4" s="222"/>
      <c r="BE4" s="223"/>
      <c r="BF4" s="223"/>
      <c r="BG4" s="223"/>
      <c r="BH4" s="223"/>
      <c r="BI4" s="223"/>
      <c r="BJ4" s="223"/>
      <c r="BK4" s="223"/>
      <c r="BL4" s="223"/>
      <c r="BM4" s="223"/>
      <c r="BN4" s="223"/>
      <c r="BO4" s="223"/>
      <c r="BP4" s="223"/>
      <c r="BQ4" s="717" t="s">
        <v>374</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24"/>
    </row>
    <row r="5" spans="1:131" s="225" customFormat="1" ht="26.25" customHeight="1" x14ac:dyDescent="0.15">
      <c r="A5" s="982" t="s">
        <v>375</v>
      </c>
      <c r="B5" s="983"/>
      <c r="C5" s="983"/>
      <c r="D5" s="983"/>
      <c r="E5" s="983"/>
      <c r="F5" s="983"/>
      <c r="G5" s="983"/>
      <c r="H5" s="983"/>
      <c r="I5" s="983"/>
      <c r="J5" s="983"/>
      <c r="K5" s="983"/>
      <c r="L5" s="983"/>
      <c r="M5" s="983"/>
      <c r="N5" s="983"/>
      <c r="O5" s="983"/>
      <c r="P5" s="984"/>
      <c r="Q5" s="988" t="s">
        <v>376</v>
      </c>
      <c r="R5" s="989"/>
      <c r="S5" s="989"/>
      <c r="T5" s="989"/>
      <c r="U5" s="990"/>
      <c r="V5" s="988" t="s">
        <v>377</v>
      </c>
      <c r="W5" s="989"/>
      <c r="X5" s="989"/>
      <c r="Y5" s="989"/>
      <c r="Z5" s="990"/>
      <c r="AA5" s="988" t="s">
        <v>378</v>
      </c>
      <c r="AB5" s="989"/>
      <c r="AC5" s="989"/>
      <c r="AD5" s="989"/>
      <c r="AE5" s="989"/>
      <c r="AF5" s="1081" t="s">
        <v>379</v>
      </c>
      <c r="AG5" s="989"/>
      <c r="AH5" s="989"/>
      <c r="AI5" s="989"/>
      <c r="AJ5" s="1002"/>
      <c r="AK5" s="989" t="s">
        <v>380</v>
      </c>
      <c r="AL5" s="989"/>
      <c r="AM5" s="989"/>
      <c r="AN5" s="989"/>
      <c r="AO5" s="990"/>
      <c r="AP5" s="988" t="s">
        <v>381</v>
      </c>
      <c r="AQ5" s="989"/>
      <c r="AR5" s="989"/>
      <c r="AS5" s="989"/>
      <c r="AT5" s="990"/>
      <c r="AU5" s="988" t="s">
        <v>382</v>
      </c>
      <c r="AV5" s="989"/>
      <c r="AW5" s="989"/>
      <c r="AX5" s="989"/>
      <c r="AY5" s="1002"/>
      <c r="AZ5" s="222"/>
      <c r="BA5" s="222"/>
      <c r="BB5" s="222"/>
      <c r="BC5" s="222"/>
      <c r="BD5" s="222"/>
      <c r="BE5" s="223"/>
      <c r="BF5" s="223"/>
      <c r="BG5" s="223"/>
      <c r="BH5" s="223"/>
      <c r="BI5" s="223"/>
      <c r="BJ5" s="223"/>
      <c r="BK5" s="223"/>
      <c r="BL5" s="223"/>
      <c r="BM5" s="223"/>
      <c r="BN5" s="223"/>
      <c r="BO5" s="223"/>
      <c r="BP5" s="223"/>
      <c r="BQ5" s="982" t="s">
        <v>383</v>
      </c>
      <c r="BR5" s="983"/>
      <c r="BS5" s="983"/>
      <c r="BT5" s="983"/>
      <c r="BU5" s="983"/>
      <c r="BV5" s="983"/>
      <c r="BW5" s="983"/>
      <c r="BX5" s="983"/>
      <c r="BY5" s="983"/>
      <c r="BZ5" s="983"/>
      <c r="CA5" s="983"/>
      <c r="CB5" s="983"/>
      <c r="CC5" s="983"/>
      <c r="CD5" s="983"/>
      <c r="CE5" s="983"/>
      <c r="CF5" s="983"/>
      <c r="CG5" s="984"/>
      <c r="CH5" s="988" t="s">
        <v>384</v>
      </c>
      <c r="CI5" s="989"/>
      <c r="CJ5" s="989"/>
      <c r="CK5" s="989"/>
      <c r="CL5" s="990"/>
      <c r="CM5" s="988" t="s">
        <v>385</v>
      </c>
      <c r="CN5" s="989"/>
      <c r="CO5" s="989"/>
      <c r="CP5" s="989"/>
      <c r="CQ5" s="990"/>
      <c r="CR5" s="988" t="s">
        <v>386</v>
      </c>
      <c r="CS5" s="989"/>
      <c r="CT5" s="989"/>
      <c r="CU5" s="989"/>
      <c r="CV5" s="990"/>
      <c r="CW5" s="988" t="s">
        <v>387</v>
      </c>
      <c r="CX5" s="989"/>
      <c r="CY5" s="989"/>
      <c r="CZ5" s="989"/>
      <c r="DA5" s="990"/>
      <c r="DB5" s="988" t="s">
        <v>388</v>
      </c>
      <c r="DC5" s="989"/>
      <c r="DD5" s="989"/>
      <c r="DE5" s="989"/>
      <c r="DF5" s="990"/>
      <c r="DG5" s="1071" t="s">
        <v>389</v>
      </c>
      <c r="DH5" s="1072"/>
      <c r="DI5" s="1072"/>
      <c r="DJ5" s="1072"/>
      <c r="DK5" s="1073"/>
      <c r="DL5" s="1071" t="s">
        <v>390</v>
      </c>
      <c r="DM5" s="1072"/>
      <c r="DN5" s="1072"/>
      <c r="DO5" s="1072"/>
      <c r="DP5" s="1073"/>
      <c r="DQ5" s="988" t="s">
        <v>391</v>
      </c>
      <c r="DR5" s="989"/>
      <c r="DS5" s="989"/>
      <c r="DT5" s="989"/>
      <c r="DU5" s="990"/>
      <c r="DV5" s="988" t="s">
        <v>382</v>
      </c>
      <c r="DW5" s="989"/>
      <c r="DX5" s="989"/>
      <c r="DY5" s="989"/>
      <c r="DZ5" s="1002"/>
      <c r="EA5" s="224"/>
    </row>
    <row r="6" spans="1:131" s="225" customFormat="1" ht="26.25" customHeight="1" thickBot="1" x14ac:dyDescent="0.2">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22"/>
      <c r="BA6" s="222"/>
      <c r="BB6" s="222"/>
      <c r="BC6" s="222"/>
      <c r="BD6" s="222"/>
      <c r="BE6" s="223"/>
      <c r="BF6" s="223"/>
      <c r="BG6" s="223"/>
      <c r="BH6" s="223"/>
      <c r="BI6" s="223"/>
      <c r="BJ6" s="223"/>
      <c r="BK6" s="223"/>
      <c r="BL6" s="223"/>
      <c r="BM6" s="223"/>
      <c r="BN6" s="223"/>
      <c r="BO6" s="223"/>
      <c r="BP6" s="223"/>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24"/>
    </row>
    <row r="7" spans="1:131" s="225" customFormat="1" ht="26.25" customHeight="1" thickTop="1" x14ac:dyDescent="0.15">
      <c r="A7" s="226">
        <v>1</v>
      </c>
      <c r="B7" s="1034" t="s">
        <v>392</v>
      </c>
      <c r="C7" s="1035"/>
      <c r="D7" s="1035"/>
      <c r="E7" s="1035"/>
      <c r="F7" s="1035"/>
      <c r="G7" s="1035"/>
      <c r="H7" s="1035"/>
      <c r="I7" s="1035"/>
      <c r="J7" s="1035"/>
      <c r="K7" s="1035"/>
      <c r="L7" s="1035"/>
      <c r="M7" s="1035"/>
      <c r="N7" s="1035"/>
      <c r="O7" s="1035"/>
      <c r="P7" s="1036"/>
      <c r="Q7" s="1089">
        <v>23302</v>
      </c>
      <c r="R7" s="1090"/>
      <c r="S7" s="1090"/>
      <c r="T7" s="1090"/>
      <c r="U7" s="1090"/>
      <c r="V7" s="1090">
        <v>21570</v>
      </c>
      <c r="W7" s="1090"/>
      <c r="X7" s="1090"/>
      <c r="Y7" s="1090"/>
      <c r="Z7" s="1090"/>
      <c r="AA7" s="1090">
        <v>1732</v>
      </c>
      <c r="AB7" s="1090"/>
      <c r="AC7" s="1090"/>
      <c r="AD7" s="1090"/>
      <c r="AE7" s="1091"/>
      <c r="AF7" s="1092">
        <v>1541</v>
      </c>
      <c r="AG7" s="1093"/>
      <c r="AH7" s="1093"/>
      <c r="AI7" s="1093"/>
      <c r="AJ7" s="1094"/>
      <c r="AK7" s="1095">
        <v>66</v>
      </c>
      <c r="AL7" s="1096"/>
      <c r="AM7" s="1096"/>
      <c r="AN7" s="1096"/>
      <c r="AO7" s="1096"/>
      <c r="AP7" s="1096">
        <v>20700</v>
      </c>
      <c r="AQ7" s="1096"/>
      <c r="AR7" s="1096"/>
      <c r="AS7" s="1096"/>
      <c r="AT7" s="1096"/>
      <c r="AU7" s="1097"/>
      <c r="AV7" s="1097"/>
      <c r="AW7" s="1097"/>
      <c r="AX7" s="1097"/>
      <c r="AY7" s="1098"/>
      <c r="AZ7" s="222"/>
      <c r="BA7" s="222"/>
      <c r="BB7" s="222"/>
      <c r="BC7" s="222"/>
      <c r="BD7" s="222"/>
      <c r="BE7" s="223"/>
      <c r="BF7" s="223"/>
      <c r="BG7" s="223"/>
      <c r="BH7" s="223"/>
      <c r="BI7" s="223"/>
      <c r="BJ7" s="223"/>
      <c r="BK7" s="223"/>
      <c r="BL7" s="223"/>
      <c r="BM7" s="223"/>
      <c r="BN7" s="223"/>
      <c r="BO7" s="223"/>
      <c r="BP7" s="223"/>
      <c r="BQ7" s="226">
        <v>1</v>
      </c>
      <c r="BR7" s="227"/>
      <c r="BS7" s="1086" t="s">
        <v>597</v>
      </c>
      <c r="BT7" s="1087"/>
      <c r="BU7" s="1087"/>
      <c r="BV7" s="1087"/>
      <c r="BW7" s="1087"/>
      <c r="BX7" s="1087"/>
      <c r="BY7" s="1087"/>
      <c r="BZ7" s="1087"/>
      <c r="CA7" s="1087"/>
      <c r="CB7" s="1087"/>
      <c r="CC7" s="1087"/>
      <c r="CD7" s="1087"/>
      <c r="CE7" s="1087"/>
      <c r="CF7" s="1087"/>
      <c r="CG7" s="1099"/>
      <c r="CH7" s="1083">
        <v>6</v>
      </c>
      <c r="CI7" s="1084"/>
      <c r="CJ7" s="1084"/>
      <c r="CK7" s="1084"/>
      <c r="CL7" s="1085"/>
      <c r="CM7" s="1083">
        <v>35</v>
      </c>
      <c r="CN7" s="1084"/>
      <c r="CO7" s="1084"/>
      <c r="CP7" s="1084"/>
      <c r="CQ7" s="1085"/>
      <c r="CR7" s="1083">
        <v>20</v>
      </c>
      <c r="CS7" s="1084"/>
      <c r="CT7" s="1084"/>
      <c r="CU7" s="1084"/>
      <c r="CV7" s="1085"/>
      <c r="CW7" s="1083" t="s">
        <v>588</v>
      </c>
      <c r="CX7" s="1084"/>
      <c r="CY7" s="1084"/>
      <c r="CZ7" s="1084"/>
      <c r="DA7" s="1085"/>
      <c r="DB7" s="1083" t="s">
        <v>588</v>
      </c>
      <c r="DC7" s="1084"/>
      <c r="DD7" s="1084"/>
      <c r="DE7" s="1084"/>
      <c r="DF7" s="1085"/>
      <c r="DG7" s="1083" t="s">
        <v>588</v>
      </c>
      <c r="DH7" s="1084"/>
      <c r="DI7" s="1084"/>
      <c r="DJ7" s="1084"/>
      <c r="DK7" s="1085"/>
      <c r="DL7" s="1083" t="s">
        <v>588</v>
      </c>
      <c r="DM7" s="1084"/>
      <c r="DN7" s="1084"/>
      <c r="DO7" s="1084"/>
      <c r="DP7" s="1085"/>
      <c r="DQ7" s="1083" t="s">
        <v>588</v>
      </c>
      <c r="DR7" s="1084"/>
      <c r="DS7" s="1084"/>
      <c r="DT7" s="1084"/>
      <c r="DU7" s="1085"/>
      <c r="DV7" s="1086"/>
      <c r="DW7" s="1087"/>
      <c r="DX7" s="1087"/>
      <c r="DY7" s="1087"/>
      <c r="DZ7" s="1088"/>
      <c r="EA7" s="224"/>
    </row>
    <row r="8" spans="1:131" s="225" customFormat="1" ht="26.25" customHeight="1" x14ac:dyDescent="0.15">
      <c r="A8" s="228">
        <v>2</v>
      </c>
      <c r="B8" s="1017"/>
      <c r="C8" s="1018"/>
      <c r="D8" s="1018"/>
      <c r="E8" s="1018"/>
      <c r="F8" s="1018"/>
      <c r="G8" s="1018"/>
      <c r="H8" s="1018"/>
      <c r="I8" s="1018"/>
      <c r="J8" s="1018"/>
      <c r="K8" s="1018"/>
      <c r="L8" s="1018"/>
      <c r="M8" s="1018"/>
      <c r="N8" s="1018"/>
      <c r="O8" s="1018"/>
      <c r="P8" s="1019"/>
      <c r="Q8" s="1025"/>
      <c r="R8" s="1026"/>
      <c r="S8" s="1026"/>
      <c r="T8" s="1026"/>
      <c r="U8" s="1026"/>
      <c r="V8" s="1026"/>
      <c r="W8" s="1026"/>
      <c r="X8" s="1026"/>
      <c r="Y8" s="1026"/>
      <c r="Z8" s="1026"/>
      <c r="AA8" s="1026"/>
      <c r="AB8" s="1026"/>
      <c r="AC8" s="1026"/>
      <c r="AD8" s="1026"/>
      <c r="AE8" s="1027"/>
      <c r="AF8" s="1022"/>
      <c r="AG8" s="1023"/>
      <c r="AH8" s="1023"/>
      <c r="AI8" s="1023"/>
      <c r="AJ8" s="1024"/>
      <c r="AK8" s="1067"/>
      <c r="AL8" s="1068"/>
      <c r="AM8" s="1068"/>
      <c r="AN8" s="1068"/>
      <c r="AO8" s="1068"/>
      <c r="AP8" s="1068"/>
      <c r="AQ8" s="1068"/>
      <c r="AR8" s="1068"/>
      <c r="AS8" s="1068"/>
      <c r="AT8" s="1068"/>
      <c r="AU8" s="1069"/>
      <c r="AV8" s="1069"/>
      <c r="AW8" s="1069"/>
      <c r="AX8" s="1069"/>
      <c r="AY8" s="1070"/>
      <c r="AZ8" s="222"/>
      <c r="BA8" s="222"/>
      <c r="BB8" s="222"/>
      <c r="BC8" s="222"/>
      <c r="BD8" s="222"/>
      <c r="BE8" s="223"/>
      <c r="BF8" s="223"/>
      <c r="BG8" s="223"/>
      <c r="BH8" s="223"/>
      <c r="BI8" s="223"/>
      <c r="BJ8" s="223"/>
      <c r="BK8" s="223"/>
      <c r="BL8" s="223"/>
      <c r="BM8" s="223"/>
      <c r="BN8" s="223"/>
      <c r="BO8" s="223"/>
      <c r="BP8" s="223"/>
      <c r="BQ8" s="228">
        <v>2</v>
      </c>
      <c r="BR8" s="229"/>
      <c r="BS8" s="979" t="s">
        <v>598</v>
      </c>
      <c r="BT8" s="980"/>
      <c r="BU8" s="980"/>
      <c r="BV8" s="980"/>
      <c r="BW8" s="980"/>
      <c r="BX8" s="980"/>
      <c r="BY8" s="980"/>
      <c r="BZ8" s="980"/>
      <c r="CA8" s="980"/>
      <c r="CB8" s="980"/>
      <c r="CC8" s="980"/>
      <c r="CD8" s="980"/>
      <c r="CE8" s="980"/>
      <c r="CF8" s="980"/>
      <c r="CG8" s="1001"/>
      <c r="CH8" s="976">
        <v>28</v>
      </c>
      <c r="CI8" s="977"/>
      <c r="CJ8" s="977"/>
      <c r="CK8" s="977"/>
      <c r="CL8" s="978"/>
      <c r="CM8" s="976">
        <v>61</v>
      </c>
      <c r="CN8" s="977"/>
      <c r="CO8" s="977"/>
      <c r="CP8" s="977"/>
      <c r="CQ8" s="978"/>
      <c r="CR8" s="976">
        <v>2</v>
      </c>
      <c r="CS8" s="977"/>
      <c r="CT8" s="977"/>
      <c r="CU8" s="977"/>
      <c r="CV8" s="978"/>
      <c r="CW8" s="976">
        <v>2</v>
      </c>
      <c r="CX8" s="977"/>
      <c r="CY8" s="977"/>
      <c r="CZ8" s="977"/>
      <c r="DA8" s="978"/>
      <c r="DB8" s="976" t="s">
        <v>588</v>
      </c>
      <c r="DC8" s="977"/>
      <c r="DD8" s="977"/>
      <c r="DE8" s="977"/>
      <c r="DF8" s="978"/>
      <c r="DG8" s="976" t="s">
        <v>588</v>
      </c>
      <c r="DH8" s="977"/>
      <c r="DI8" s="977"/>
      <c r="DJ8" s="977"/>
      <c r="DK8" s="978"/>
      <c r="DL8" s="976" t="s">
        <v>588</v>
      </c>
      <c r="DM8" s="977"/>
      <c r="DN8" s="977"/>
      <c r="DO8" s="977"/>
      <c r="DP8" s="978"/>
      <c r="DQ8" s="976" t="s">
        <v>588</v>
      </c>
      <c r="DR8" s="977"/>
      <c r="DS8" s="977"/>
      <c r="DT8" s="977"/>
      <c r="DU8" s="978"/>
      <c r="DV8" s="979"/>
      <c r="DW8" s="980"/>
      <c r="DX8" s="980"/>
      <c r="DY8" s="980"/>
      <c r="DZ8" s="981"/>
      <c r="EA8" s="224"/>
    </row>
    <row r="9" spans="1:131" s="225" customFormat="1" ht="26.25" customHeight="1" x14ac:dyDescent="0.15">
      <c r="A9" s="228">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22"/>
      <c r="BA9" s="222"/>
      <c r="BB9" s="222"/>
      <c r="BC9" s="222"/>
      <c r="BD9" s="222"/>
      <c r="BE9" s="223"/>
      <c r="BF9" s="223"/>
      <c r="BG9" s="223"/>
      <c r="BH9" s="223"/>
      <c r="BI9" s="223"/>
      <c r="BJ9" s="223"/>
      <c r="BK9" s="223"/>
      <c r="BL9" s="223"/>
      <c r="BM9" s="223"/>
      <c r="BN9" s="223"/>
      <c r="BO9" s="223"/>
      <c r="BP9" s="223"/>
      <c r="BQ9" s="228">
        <v>3</v>
      </c>
      <c r="BR9" s="229"/>
      <c r="BS9" s="979" t="s">
        <v>599</v>
      </c>
      <c r="BT9" s="980"/>
      <c r="BU9" s="980"/>
      <c r="BV9" s="980"/>
      <c r="BW9" s="980"/>
      <c r="BX9" s="980"/>
      <c r="BY9" s="980"/>
      <c r="BZ9" s="980"/>
      <c r="CA9" s="980"/>
      <c r="CB9" s="980"/>
      <c r="CC9" s="980"/>
      <c r="CD9" s="980"/>
      <c r="CE9" s="980"/>
      <c r="CF9" s="980"/>
      <c r="CG9" s="1001"/>
      <c r="CH9" s="976">
        <v>-4</v>
      </c>
      <c r="CI9" s="977"/>
      <c r="CJ9" s="977"/>
      <c r="CK9" s="977"/>
      <c r="CL9" s="978"/>
      <c r="CM9" s="976">
        <v>10</v>
      </c>
      <c r="CN9" s="977"/>
      <c r="CO9" s="977"/>
      <c r="CP9" s="977"/>
      <c r="CQ9" s="978"/>
      <c r="CR9" s="976">
        <v>3</v>
      </c>
      <c r="CS9" s="977"/>
      <c r="CT9" s="977"/>
      <c r="CU9" s="977"/>
      <c r="CV9" s="978"/>
      <c r="CW9" s="976">
        <v>8</v>
      </c>
      <c r="CX9" s="977"/>
      <c r="CY9" s="977"/>
      <c r="CZ9" s="977"/>
      <c r="DA9" s="978"/>
      <c r="DB9" s="976" t="s">
        <v>588</v>
      </c>
      <c r="DC9" s="977"/>
      <c r="DD9" s="977"/>
      <c r="DE9" s="977"/>
      <c r="DF9" s="978"/>
      <c r="DG9" s="976" t="s">
        <v>588</v>
      </c>
      <c r="DH9" s="977"/>
      <c r="DI9" s="977"/>
      <c r="DJ9" s="977"/>
      <c r="DK9" s="978"/>
      <c r="DL9" s="976" t="s">
        <v>588</v>
      </c>
      <c r="DM9" s="977"/>
      <c r="DN9" s="977"/>
      <c r="DO9" s="977"/>
      <c r="DP9" s="978"/>
      <c r="DQ9" s="976" t="s">
        <v>588</v>
      </c>
      <c r="DR9" s="977"/>
      <c r="DS9" s="977"/>
      <c r="DT9" s="977"/>
      <c r="DU9" s="978"/>
      <c r="DV9" s="979"/>
      <c r="DW9" s="980"/>
      <c r="DX9" s="980"/>
      <c r="DY9" s="980"/>
      <c r="DZ9" s="981"/>
      <c r="EA9" s="224"/>
    </row>
    <row r="10" spans="1:131" s="225" customFormat="1" ht="26.25" customHeight="1" x14ac:dyDescent="0.15">
      <c r="A10" s="228">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22"/>
      <c r="BA10" s="222"/>
      <c r="BB10" s="222"/>
      <c r="BC10" s="222"/>
      <c r="BD10" s="222"/>
      <c r="BE10" s="223"/>
      <c r="BF10" s="223"/>
      <c r="BG10" s="223"/>
      <c r="BH10" s="223"/>
      <c r="BI10" s="223"/>
      <c r="BJ10" s="223"/>
      <c r="BK10" s="223"/>
      <c r="BL10" s="223"/>
      <c r="BM10" s="223"/>
      <c r="BN10" s="223"/>
      <c r="BO10" s="223"/>
      <c r="BP10" s="223"/>
      <c r="BQ10" s="228">
        <v>4</v>
      </c>
      <c r="BR10" s="229"/>
      <c r="BS10" s="979" t="s">
        <v>600</v>
      </c>
      <c r="BT10" s="980"/>
      <c r="BU10" s="980"/>
      <c r="BV10" s="980"/>
      <c r="BW10" s="980"/>
      <c r="BX10" s="980"/>
      <c r="BY10" s="980"/>
      <c r="BZ10" s="980"/>
      <c r="CA10" s="980"/>
      <c r="CB10" s="980"/>
      <c r="CC10" s="980"/>
      <c r="CD10" s="980"/>
      <c r="CE10" s="980"/>
      <c r="CF10" s="980"/>
      <c r="CG10" s="1001"/>
      <c r="CH10" s="976">
        <v>22</v>
      </c>
      <c r="CI10" s="977"/>
      <c r="CJ10" s="977"/>
      <c r="CK10" s="977"/>
      <c r="CL10" s="978"/>
      <c r="CM10" s="976">
        <v>31</v>
      </c>
      <c r="CN10" s="977"/>
      <c r="CO10" s="977"/>
      <c r="CP10" s="977"/>
      <c r="CQ10" s="978"/>
      <c r="CR10" s="976">
        <v>1</v>
      </c>
      <c r="CS10" s="977"/>
      <c r="CT10" s="977"/>
      <c r="CU10" s="977"/>
      <c r="CV10" s="978"/>
      <c r="CW10" s="976">
        <v>25</v>
      </c>
      <c r="CX10" s="977"/>
      <c r="CY10" s="977"/>
      <c r="CZ10" s="977"/>
      <c r="DA10" s="978"/>
      <c r="DB10" s="976" t="s">
        <v>588</v>
      </c>
      <c r="DC10" s="977"/>
      <c r="DD10" s="977"/>
      <c r="DE10" s="977"/>
      <c r="DF10" s="978"/>
      <c r="DG10" s="976" t="s">
        <v>588</v>
      </c>
      <c r="DH10" s="977"/>
      <c r="DI10" s="977"/>
      <c r="DJ10" s="977"/>
      <c r="DK10" s="978"/>
      <c r="DL10" s="976" t="s">
        <v>588</v>
      </c>
      <c r="DM10" s="977"/>
      <c r="DN10" s="977"/>
      <c r="DO10" s="977"/>
      <c r="DP10" s="978"/>
      <c r="DQ10" s="976" t="s">
        <v>588</v>
      </c>
      <c r="DR10" s="977"/>
      <c r="DS10" s="977"/>
      <c r="DT10" s="977"/>
      <c r="DU10" s="978"/>
      <c r="DV10" s="979"/>
      <c r="DW10" s="980"/>
      <c r="DX10" s="980"/>
      <c r="DY10" s="980"/>
      <c r="DZ10" s="981"/>
      <c r="EA10" s="224"/>
    </row>
    <row r="11" spans="1:131" s="225" customFormat="1" ht="26.25" customHeight="1" x14ac:dyDescent="0.15">
      <c r="A11" s="228">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22"/>
      <c r="BA11" s="222"/>
      <c r="BB11" s="222"/>
      <c r="BC11" s="222"/>
      <c r="BD11" s="222"/>
      <c r="BE11" s="223"/>
      <c r="BF11" s="223"/>
      <c r="BG11" s="223"/>
      <c r="BH11" s="223"/>
      <c r="BI11" s="223"/>
      <c r="BJ11" s="223"/>
      <c r="BK11" s="223"/>
      <c r="BL11" s="223"/>
      <c r="BM11" s="223"/>
      <c r="BN11" s="223"/>
      <c r="BO11" s="223"/>
      <c r="BP11" s="223"/>
      <c r="BQ11" s="228">
        <v>5</v>
      </c>
      <c r="BR11" s="229"/>
      <c r="BS11" s="979"/>
      <c r="BT11" s="980"/>
      <c r="BU11" s="980"/>
      <c r="BV11" s="980"/>
      <c r="BW11" s="980"/>
      <c r="BX11" s="980"/>
      <c r="BY11" s="980"/>
      <c r="BZ11" s="980"/>
      <c r="CA11" s="980"/>
      <c r="CB11" s="980"/>
      <c r="CC11" s="980"/>
      <c r="CD11" s="980"/>
      <c r="CE11" s="980"/>
      <c r="CF11" s="980"/>
      <c r="CG11" s="1001"/>
      <c r="CH11" s="976"/>
      <c r="CI11" s="977"/>
      <c r="CJ11" s="977"/>
      <c r="CK11" s="977"/>
      <c r="CL11" s="978"/>
      <c r="CM11" s="976"/>
      <c r="CN11" s="977"/>
      <c r="CO11" s="977"/>
      <c r="CP11" s="977"/>
      <c r="CQ11" s="978"/>
      <c r="CR11" s="976"/>
      <c r="CS11" s="977"/>
      <c r="CT11" s="977"/>
      <c r="CU11" s="977"/>
      <c r="CV11" s="978"/>
      <c r="CW11" s="976"/>
      <c r="CX11" s="977"/>
      <c r="CY11" s="977"/>
      <c r="CZ11" s="977"/>
      <c r="DA11" s="978"/>
      <c r="DB11" s="976"/>
      <c r="DC11" s="977"/>
      <c r="DD11" s="977"/>
      <c r="DE11" s="977"/>
      <c r="DF11" s="978"/>
      <c r="DG11" s="976"/>
      <c r="DH11" s="977"/>
      <c r="DI11" s="977"/>
      <c r="DJ11" s="977"/>
      <c r="DK11" s="978"/>
      <c r="DL11" s="976"/>
      <c r="DM11" s="977"/>
      <c r="DN11" s="977"/>
      <c r="DO11" s="977"/>
      <c r="DP11" s="978"/>
      <c r="DQ11" s="976"/>
      <c r="DR11" s="977"/>
      <c r="DS11" s="977"/>
      <c r="DT11" s="977"/>
      <c r="DU11" s="978"/>
      <c r="DV11" s="979"/>
      <c r="DW11" s="980"/>
      <c r="DX11" s="980"/>
      <c r="DY11" s="980"/>
      <c r="DZ11" s="981"/>
      <c r="EA11" s="224"/>
    </row>
    <row r="12" spans="1:131" s="225" customFormat="1" ht="26.25" customHeight="1" x14ac:dyDescent="0.15">
      <c r="A12" s="228">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22"/>
      <c r="BA12" s="222"/>
      <c r="BB12" s="222"/>
      <c r="BC12" s="222"/>
      <c r="BD12" s="222"/>
      <c r="BE12" s="223"/>
      <c r="BF12" s="223"/>
      <c r="BG12" s="223"/>
      <c r="BH12" s="223"/>
      <c r="BI12" s="223"/>
      <c r="BJ12" s="223"/>
      <c r="BK12" s="223"/>
      <c r="BL12" s="223"/>
      <c r="BM12" s="223"/>
      <c r="BN12" s="223"/>
      <c r="BO12" s="223"/>
      <c r="BP12" s="223"/>
      <c r="BQ12" s="228">
        <v>6</v>
      </c>
      <c r="BR12" s="229"/>
      <c r="BS12" s="979"/>
      <c r="BT12" s="980"/>
      <c r="BU12" s="980"/>
      <c r="BV12" s="980"/>
      <c r="BW12" s="980"/>
      <c r="BX12" s="980"/>
      <c r="BY12" s="980"/>
      <c r="BZ12" s="980"/>
      <c r="CA12" s="980"/>
      <c r="CB12" s="980"/>
      <c r="CC12" s="980"/>
      <c r="CD12" s="980"/>
      <c r="CE12" s="980"/>
      <c r="CF12" s="980"/>
      <c r="CG12" s="1001"/>
      <c r="CH12" s="976"/>
      <c r="CI12" s="977"/>
      <c r="CJ12" s="977"/>
      <c r="CK12" s="977"/>
      <c r="CL12" s="978"/>
      <c r="CM12" s="976"/>
      <c r="CN12" s="977"/>
      <c r="CO12" s="977"/>
      <c r="CP12" s="977"/>
      <c r="CQ12" s="978"/>
      <c r="CR12" s="976"/>
      <c r="CS12" s="977"/>
      <c r="CT12" s="977"/>
      <c r="CU12" s="977"/>
      <c r="CV12" s="978"/>
      <c r="CW12" s="976"/>
      <c r="CX12" s="977"/>
      <c r="CY12" s="977"/>
      <c r="CZ12" s="977"/>
      <c r="DA12" s="978"/>
      <c r="DB12" s="976"/>
      <c r="DC12" s="977"/>
      <c r="DD12" s="977"/>
      <c r="DE12" s="977"/>
      <c r="DF12" s="978"/>
      <c r="DG12" s="976"/>
      <c r="DH12" s="977"/>
      <c r="DI12" s="977"/>
      <c r="DJ12" s="977"/>
      <c r="DK12" s="978"/>
      <c r="DL12" s="976"/>
      <c r="DM12" s="977"/>
      <c r="DN12" s="977"/>
      <c r="DO12" s="977"/>
      <c r="DP12" s="978"/>
      <c r="DQ12" s="976"/>
      <c r="DR12" s="977"/>
      <c r="DS12" s="977"/>
      <c r="DT12" s="977"/>
      <c r="DU12" s="978"/>
      <c r="DV12" s="979"/>
      <c r="DW12" s="980"/>
      <c r="DX12" s="980"/>
      <c r="DY12" s="980"/>
      <c r="DZ12" s="981"/>
      <c r="EA12" s="224"/>
    </row>
    <row r="13" spans="1:131" s="225" customFormat="1" ht="26.25" customHeight="1" x14ac:dyDescent="0.15">
      <c r="A13" s="228">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22"/>
      <c r="BA13" s="222"/>
      <c r="BB13" s="222"/>
      <c r="BC13" s="222"/>
      <c r="BD13" s="222"/>
      <c r="BE13" s="223"/>
      <c r="BF13" s="223"/>
      <c r="BG13" s="223"/>
      <c r="BH13" s="223"/>
      <c r="BI13" s="223"/>
      <c r="BJ13" s="223"/>
      <c r="BK13" s="223"/>
      <c r="BL13" s="223"/>
      <c r="BM13" s="223"/>
      <c r="BN13" s="223"/>
      <c r="BO13" s="223"/>
      <c r="BP13" s="223"/>
      <c r="BQ13" s="228">
        <v>7</v>
      </c>
      <c r="BR13" s="229"/>
      <c r="BS13" s="979"/>
      <c r="BT13" s="980"/>
      <c r="BU13" s="980"/>
      <c r="BV13" s="980"/>
      <c r="BW13" s="980"/>
      <c r="BX13" s="980"/>
      <c r="BY13" s="980"/>
      <c r="BZ13" s="980"/>
      <c r="CA13" s="980"/>
      <c r="CB13" s="980"/>
      <c r="CC13" s="980"/>
      <c r="CD13" s="980"/>
      <c r="CE13" s="980"/>
      <c r="CF13" s="980"/>
      <c r="CG13" s="1001"/>
      <c r="CH13" s="976"/>
      <c r="CI13" s="977"/>
      <c r="CJ13" s="977"/>
      <c r="CK13" s="977"/>
      <c r="CL13" s="978"/>
      <c r="CM13" s="976"/>
      <c r="CN13" s="977"/>
      <c r="CO13" s="977"/>
      <c r="CP13" s="977"/>
      <c r="CQ13" s="978"/>
      <c r="CR13" s="976"/>
      <c r="CS13" s="977"/>
      <c r="CT13" s="977"/>
      <c r="CU13" s="977"/>
      <c r="CV13" s="978"/>
      <c r="CW13" s="976"/>
      <c r="CX13" s="977"/>
      <c r="CY13" s="977"/>
      <c r="CZ13" s="977"/>
      <c r="DA13" s="978"/>
      <c r="DB13" s="976"/>
      <c r="DC13" s="977"/>
      <c r="DD13" s="977"/>
      <c r="DE13" s="977"/>
      <c r="DF13" s="978"/>
      <c r="DG13" s="976"/>
      <c r="DH13" s="977"/>
      <c r="DI13" s="977"/>
      <c r="DJ13" s="977"/>
      <c r="DK13" s="978"/>
      <c r="DL13" s="976"/>
      <c r="DM13" s="977"/>
      <c r="DN13" s="977"/>
      <c r="DO13" s="977"/>
      <c r="DP13" s="978"/>
      <c r="DQ13" s="976"/>
      <c r="DR13" s="977"/>
      <c r="DS13" s="977"/>
      <c r="DT13" s="977"/>
      <c r="DU13" s="978"/>
      <c r="DV13" s="979"/>
      <c r="DW13" s="980"/>
      <c r="DX13" s="980"/>
      <c r="DY13" s="980"/>
      <c r="DZ13" s="981"/>
      <c r="EA13" s="224"/>
    </row>
    <row r="14" spans="1:131" s="225" customFormat="1" ht="26.25" customHeight="1" x14ac:dyDescent="0.15">
      <c r="A14" s="228">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22"/>
      <c r="BA14" s="222"/>
      <c r="BB14" s="222"/>
      <c r="BC14" s="222"/>
      <c r="BD14" s="222"/>
      <c r="BE14" s="223"/>
      <c r="BF14" s="223"/>
      <c r="BG14" s="223"/>
      <c r="BH14" s="223"/>
      <c r="BI14" s="223"/>
      <c r="BJ14" s="223"/>
      <c r="BK14" s="223"/>
      <c r="BL14" s="223"/>
      <c r="BM14" s="223"/>
      <c r="BN14" s="223"/>
      <c r="BO14" s="223"/>
      <c r="BP14" s="223"/>
      <c r="BQ14" s="228">
        <v>8</v>
      </c>
      <c r="BR14" s="229"/>
      <c r="BS14" s="979"/>
      <c r="BT14" s="980"/>
      <c r="BU14" s="980"/>
      <c r="BV14" s="980"/>
      <c r="BW14" s="980"/>
      <c r="BX14" s="980"/>
      <c r="BY14" s="980"/>
      <c r="BZ14" s="980"/>
      <c r="CA14" s="980"/>
      <c r="CB14" s="980"/>
      <c r="CC14" s="980"/>
      <c r="CD14" s="980"/>
      <c r="CE14" s="980"/>
      <c r="CF14" s="980"/>
      <c r="CG14" s="1001"/>
      <c r="CH14" s="976"/>
      <c r="CI14" s="977"/>
      <c r="CJ14" s="977"/>
      <c r="CK14" s="977"/>
      <c r="CL14" s="978"/>
      <c r="CM14" s="976"/>
      <c r="CN14" s="977"/>
      <c r="CO14" s="977"/>
      <c r="CP14" s="977"/>
      <c r="CQ14" s="978"/>
      <c r="CR14" s="976"/>
      <c r="CS14" s="977"/>
      <c r="CT14" s="977"/>
      <c r="CU14" s="977"/>
      <c r="CV14" s="978"/>
      <c r="CW14" s="976"/>
      <c r="CX14" s="977"/>
      <c r="CY14" s="977"/>
      <c r="CZ14" s="977"/>
      <c r="DA14" s="978"/>
      <c r="DB14" s="976"/>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24"/>
    </row>
    <row r="15" spans="1:131" s="225" customFormat="1" ht="26.25" customHeight="1" x14ac:dyDescent="0.15">
      <c r="A15" s="228">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22"/>
      <c r="BA15" s="222"/>
      <c r="BB15" s="222"/>
      <c r="BC15" s="222"/>
      <c r="BD15" s="222"/>
      <c r="BE15" s="223"/>
      <c r="BF15" s="223"/>
      <c r="BG15" s="223"/>
      <c r="BH15" s="223"/>
      <c r="BI15" s="223"/>
      <c r="BJ15" s="223"/>
      <c r="BK15" s="223"/>
      <c r="BL15" s="223"/>
      <c r="BM15" s="223"/>
      <c r="BN15" s="223"/>
      <c r="BO15" s="223"/>
      <c r="BP15" s="223"/>
      <c r="BQ15" s="228">
        <v>9</v>
      </c>
      <c r="BR15" s="229"/>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24"/>
    </row>
    <row r="16" spans="1:131" s="225" customFormat="1" ht="26.25" customHeight="1" x14ac:dyDescent="0.15">
      <c r="A16" s="228">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22"/>
      <c r="BA16" s="222"/>
      <c r="BB16" s="222"/>
      <c r="BC16" s="222"/>
      <c r="BD16" s="222"/>
      <c r="BE16" s="223"/>
      <c r="BF16" s="223"/>
      <c r="BG16" s="223"/>
      <c r="BH16" s="223"/>
      <c r="BI16" s="223"/>
      <c r="BJ16" s="223"/>
      <c r="BK16" s="223"/>
      <c r="BL16" s="223"/>
      <c r="BM16" s="223"/>
      <c r="BN16" s="223"/>
      <c r="BO16" s="223"/>
      <c r="BP16" s="223"/>
      <c r="BQ16" s="228">
        <v>10</v>
      </c>
      <c r="BR16" s="229"/>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24"/>
    </row>
    <row r="17" spans="1:131" s="225" customFormat="1" ht="26.25" customHeight="1" x14ac:dyDescent="0.15">
      <c r="A17" s="228">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22"/>
      <c r="BA17" s="222"/>
      <c r="BB17" s="222"/>
      <c r="BC17" s="222"/>
      <c r="BD17" s="222"/>
      <c r="BE17" s="223"/>
      <c r="BF17" s="223"/>
      <c r="BG17" s="223"/>
      <c r="BH17" s="223"/>
      <c r="BI17" s="223"/>
      <c r="BJ17" s="223"/>
      <c r="BK17" s="223"/>
      <c r="BL17" s="223"/>
      <c r="BM17" s="223"/>
      <c r="BN17" s="223"/>
      <c r="BO17" s="223"/>
      <c r="BP17" s="223"/>
      <c r="BQ17" s="228">
        <v>11</v>
      </c>
      <c r="BR17" s="229"/>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24"/>
    </row>
    <row r="18" spans="1:131" s="225" customFormat="1" ht="26.25" customHeight="1" x14ac:dyDescent="0.15">
      <c r="A18" s="228">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22"/>
      <c r="BA18" s="222"/>
      <c r="BB18" s="222"/>
      <c r="BC18" s="222"/>
      <c r="BD18" s="222"/>
      <c r="BE18" s="223"/>
      <c r="BF18" s="223"/>
      <c r="BG18" s="223"/>
      <c r="BH18" s="223"/>
      <c r="BI18" s="223"/>
      <c r="BJ18" s="223"/>
      <c r="BK18" s="223"/>
      <c r="BL18" s="223"/>
      <c r="BM18" s="223"/>
      <c r="BN18" s="223"/>
      <c r="BO18" s="223"/>
      <c r="BP18" s="223"/>
      <c r="BQ18" s="228">
        <v>12</v>
      </c>
      <c r="BR18" s="229"/>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24"/>
    </row>
    <row r="19" spans="1:131" s="225" customFormat="1" ht="26.25" customHeight="1" x14ac:dyDescent="0.15">
      <c r="A19" s="228">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22"/>
      <c r="BA19" s="222"/>
      <c r="BB19" s="222"/>
      <c r="BC19" s="222"/>
      <c r="BD19" s="222"/>
      <c r="BE19" s="223"/>
      <c r="BF19" s="223"/>
      <c r="BG19" s="223"/>
      <c r="BH19" s="223"/>
      <c r="BI19" s="223"/>
      <c r="BJ19" s="223"/>
      <c r="BK19" s="223"/>
      <c r="BL19" s="223"/>
      <c r="BM19" s="223"/>
      <c r="BN19" s="223"/>
      <c r="BO19" s="223"/>
      <c r="BP19" s="223"/>
      <c r="BQ19" s="228">
        <v>13</v>
      </c>
      <c r="BR19" s="229"/>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24"/>
    </row>
    <row r="20" spans="1:131" s="225" customFormat="1" ht="26.25" customHeight="1" x14ac:dyDescent="0.15">
      <c r="A20" s="228">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22"/>
      <c r="BA20" s="222"/>
      <c r="BB20" s="222"/>
      <c r="BC20" s="222"/>
      <c r="BD20" s="222"/>
      <c r="BE20" s="223"/>
      <c r="BF20" s="223"/>
      <c r="BG20" s="223"/>
      <c r="BH20" s="223"/>
      <c r="BI20" s="223"/>
      <c r="BJ20" s="223"/>
      <c r="BK20" s="223"/>
      <c r="BL20" s="223"/>
      <c r="BM20" s="223"/>
      <c r="BN20" s="223"/>
      <c r="BO20" s="223"/>
      <c r="BP20" s="223"/>
      <c r="BQ20" s="228">
        <v>14</v>
      </c>
      <c r="BR20" s="229"/>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24"/>
    </row>
    <row r="21" spans="1:131" s="225" customFormat="1" ht="26.25" customHeight="1" thickBot="1" x14ac:dyDescent="0.2">
      <c r="A21" s="228">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22"/>
      <c r="BA21" s="222"/>
      <c r="BB21" s="222"/>
      <c r="BC21" s="222"/>
      <c r="BD21" s="222"/>
      <c r="BE21" s="223"/>
      <c r="BF21" s="223"/>
      <c r="BG21" s="223"/>
      <c r="BH21" s="223"/>
      <c r="BI21" s="223"/>
      <c r="BJ21" s="223"/>
      <c r="BK21" s="223"/>
      <c r="BL21" s="223"/>
      <c r="BM21" s="223"/>
      <c r="BN21" s="223"/>
      <c r="BO21" s="223"/>
      <c r="BP21" s="223"/>
      <c r="BQ21" s="228">
        <v>15</v>
      </c>
      <c r="BR21" s="229"/>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24"/>
    </row>
    <row r="22" spans="1:131" s="225" customFormat="1" ht="26.25" customHeight="1" x14ac:dyDescent="0.15">
      <c r="A22" s="228">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393</v>
      </c>
      <c r="BA22" s="1015"/>
      <c r="BB22" s="1015"/>
      <c r="BC22" s="1015"/>
      <c r="BD22" s="1016"/>
      <c r="BE22" s="223"/>
      <c r="BF22" s="223"/>
      <c r="BG22" s="223"/>
      <c r="BH22" s="223"/>
      <c r="BI22" s="223"/>
      <c r="BJ22" s="223"/>
      <c r="BK22" s="223"/>
      <c r="BL22" s="223"/>
      <c r="BM22" s="223"/>
      <c r="BN22" s="223"/>
      <c r="BO22" s="223"/>
      <c r="BP22" s="223"/>
      <c r="BQ22" s="228">
        <v>16</v>
      </c>
      <c r="BR22" s="229"/>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24"/>
    </row>
    <row r="23" spans="1:131" s="225" customFormat="1" ht="26.25" customHeight="1" thickBot="1" x14ac:dyDescent="0.2">
      <c r="A23" s="230" t="s">
        <v>394</v>
      </c>
      <c r="B23" s="924" t="s">
        <v>395</v>
      </c>
      <c r="C23" s="925"/>
      <c r="D23" s="925"/>
      <c r="E23" s="925"/>
      <c r="F23" s="925"/>
      <c r="G23" s="925"/>
      <c r="H23" s="925"/>
      <c r="I23" s="925"/>
      <c r="J23" s="925"/>
      <c r="K23" s="925"/>
      <c r="L23" s="925"/>
      <c r="M23" s="925"/>
      <c r="N23" s="925"/>
      <c r="O23" s="925"/>
      <c r="P23" s="935"/>
      <c r="Q23" s="1054">
        <v>23302</v>
      </c>
      <c r="R23" s="1048"/>
      <c r="S23" s="1048"/>
      <c r="T23" s="1048"/>
      <c r="U23" s="1048"/>
      <c r="V23" s="1048">
        <v>21570</v>
      </c>
      <c r="W23" s="1048"/>
      <c r="X23" s="1048"/>
      <c r="Y23" s="1048"/>
      <c r="Z23" s="1048"/>
      <c r="AA23" s="1048">
        <v>1732</v>
      </c>
      <c r="AB23" s="1048"/>
      <c r="AC23" s="1048"/>
      <c r="AD23" s="1048"/>
      <c r="AE23" s="1055"/>
      <c r="AF23" s="1056">
        <v>1541</v>
      </c>
      <c r="AG23" s="1048"/>
      <c r="AH23" s="1048"/>
      <c r="AI23" s="1048"/>
      <c r="AJ23" s="1057"/>
      <c r="AK23" s="1058"/>
      <c r="AL23" s="1059"/>
      <c r="AM23" s="1059"/>
      <c r="AN23" s="1059"/>
      <c r="AO23" s="1059"/>
      <c r="AP23" s="1048">
        <v>20700</v>
      </c>
      <c r="AQ23" s="1048"/>
      <c r="AR23" s="1048"/>
      <c r="AS23" s="1048"/>
      <c r="AT23" s="1048"/>
      <c r="AU23" s="1049"/>
      <c r="AV23" s="1049"/>
      <c r="AW23" s="1049"/>
      <c r="AX23" s="1049"/>
      <c r="AY23" s="1050"/>
      <c r="AZ23" s="1051" t="s">
        <v>142</v>
      </c>
      <c r="BA23" s="1052"/>
      <c r="BB23" s="1052"/>
      <c r="BC23" s="1052"/>
      <c r="BD23" s="1053"/>
      <c r="BE23" s="223"/>
      <c r="BF23" s="223"/>
      <c r="BG23" s="223"/>
      <c r="BH23" s="223"/>
      <c r="BI23" s="223"/>
      <c r="BJ23" s="223"/>
      <c r="BK23" s="223"/>
      <c r="BL23" s="223"/>
      <c r="BM23" s="223"/>
      <c r="BN23" s="223"/>
      <c r="BO23" s="223"/>
      <c r="BP23" s="223"/>
      <c r="BQ23" s="228">
        <v>17</v>
      </c>
      <c r="BR23" s="229"/>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24"/>
    </row>
    <row r="24" spans="1:131" s="225" customFormat="1" ht="26.25" customHeight="1" x14ac:dyDescent="0.15">
      <c r="A24" s="1047" t="s">
        <v>396</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22"/>
      <c r="BA24" s="222"/>
      <c r="BB24" s="222"/>
      <c r="BC24" s="222"/>
      <c r="BD24" s="222"/>
      <c r="BE24" s="223"/>
      <c r="BF24" s="223"/>
      <c r="BG24" s="223"/>
      <c r="BH24" s="223"/>
      <c r="BI24" s="223"/>
      <c r="BJ24" s="223"/>
      <c r="BK24" s="223"/>
      <c r="BL24" s="223"/>
      <c r="BM24" s="223"/>
      <c r="BN24" s="223"/>
      <c r="BO24" s="223"/>
      <c r="BP24" s="223"/>
      <c r="BQ24" s="228">
        <v>18</v>
      </c>
      <c r="BR24" s="229"/>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24"/>
    </row>
    <row r="25" spans="1:131" ht="26.25" customHeight="1" thickBot="1" x14ac:dyDescent="0.2">
      <c r="A25" s="1046" t="s">
        <v>397</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22"/>
      <c r="BK25" s="222"/>
      <c r="BL25" s="222"/>
      <c r="BM25" s="222"/>
      <c r="BN25" s="222"/>
      <c r="BO25" s="231"/>
      <c r="BP25" s="231"/>
      <c r="BQ25" s="228">
        <v>19</v>
      </c>
      <c r="BR25" s="229"/>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20"/>
    </row>
    <row r="26" spans="1:131" ht="26.25" customHeight="1" x14ac:dyDescent="0.15">
      <c r="A26" s="982" t="s">
        <v>375</v>
      </c>
      <c r="B26" s="983"/>
      <c r="C26" s="983"/>
      <c r="D26" s="983"/>
      <c r="E26" s="983"/>
      <c r="F26" s="983"/>
      <c r="G26" s="983"/>
      <c r="H26" s="983"/>
      <c r="I26" s="983"/>
      <c r="J26" s="983"/>
      <c r="K26" s="983"/>
      <c r="L26" s="983"/>
      <c r="M26" s="983"/>
      <c r="N26" s="983"/>
      <c r="O26" s="983"/>
      <c r="P26" s="984"/>
      <c r="Q26" s="988" t="s">
        <v>398</v>
      </c>
      <c r="R26" s="989"/>
      <c r="S26" s="989"/>
      <c r="T26" s="989"/>
      <c r="U26" s="990"/>
      <c r="V26" s="988" t="s">
        <v>399</v>
      </c>
      <c r="W26" s="989"/>
      <c r="X26" s="989"/>
      <c r="Y26" s="989"/>
      <c r="Z26" s="990"/>
      <c r="AA26" s="988" t="s">
        <v>400</v>
      </c>
      <c r="AB26" s="989"/>
      <c r="AC26" s="989"/>
      <c r="AD26" s="989"/>
      <c r="AE26" s="989"/>
      <c r="AF26" s="1042" t="s">
        <v>401</v>
      </c>
      <c r="AG26" s="995"/>
      <c r="AH26" s="995"/>
      <c r="AI26" s="995"/>
      <c r="AJ26" s="1043"/>
      <c r="AK26" s="989" t="s">
        <v>402</v>
      </c>
      <c r="AL26" s="989"/>
      <c r="AM26" s="989"/>
      <c r="AN26" s="989"/>
      <c r="AO26" s="990"/>
      <c r="AP26" s="988" t="s">
        <v>403</v>
      </c>
      <c r="AQ26" s="989"/>
      <c r="AR26" s="989"/>
      <c r="AS26" s="989"/>
      <c r="AT26" s="990"/>
      <c r="AU26" s="988" t="s">
        <v>404</v>
      </c>
      <c r="AV26" s="989"/>
      <c r="AW26" s="989"/>
      <c r="AX26" s="989"/>
      <c r="AY26" s="990"/>
      <c r="AZ26" s="988" t="s">
        <v>405</v>
      </c>
      <c r="BA26" s="989"/>
      <c r="BB26" s="989"/>
      <c r="BC26" s="989"/>
      <c r="BD26" s="990"/>
      <c r="BE26" s="988" t="s">
        <v>382</v>
      </c>
      <c r="BF26" s="989"/>
      <c r="BG26" s="989"/>
      <c r="BH26" s="989"/>
      <c r="BI26" s="1002"/>
      <c r="BJ26" s="222"/>
      <c r="BK26" s="222"/>
      <c r="BL26" s="222"/>
      <c r="BM26" s="222"/>
      <c r="BN26" s="222"/>
      <c r="BO26" s="231"/>
      <c r="BP26" s="231"/>
      <c r="BQ26" s="228">
        <v>20</v>
      </c>
      <c r="BR26" s="229"/>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20"/>
    </row>
    <row r="27" spans="1:131" ht="26.25" customHeight="1" thickBot="1" x14ac:dyDescent="0.2">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22"/>
      <c r="BK27" s="222"/>
      <c r="BL27" s="222"/>
      <c r="BM27" s="222"/>
      <c r="BN27" s="222"/>
      <c r="BO27" s="231"/>
      <c r="BP27" s="231"/>
      <c r="BQ27" s="228">
        <v>21</v>
      </c>
      <c r="BR27" s="229"/>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20"/>
    </row>
    <row r="28" spans="1:131" ht="26.25" customHeight="1" thickTop="1" x14ac:dyDescent="0.15">
      <c r="A28" s="232">
        <v>1</v>
      </c>
      <c r="B28" s="1034" t="s">
        <v>406</v>
      </c>
      <c r="C28" s="1035"/>
      <c r="D28" s="1035"/>
      <c r="E28" s="1035"/>
      <c r="F28" s="1035"/>
      <c r="G28" s="1035"/>
      <c r="H28" s="1035"/>
      <c r="I28" s="1035"/>
      <c r="J28" s="1035"/>
      <c r="K28" s="1035"/>
      <c r="L28" s="1035"/>
      <c r="M28" s="1035"/>
      <c r="N28" s="1035"/>
      <c r="O28" s="1035"/>
      <c r="P28" s="1036"/>
      <c r="Q28" s="1037">
        <v>5296</v>
      </c>
      <c r="R28" s="1038"/>
      <c r="S28" s="1038"/>
      <c r="T28" s="1038"/>
      <c r="U28" s="1038"/>
      <c r="V28" s="1038">
        <v>5042</v>
      </c>
      <c r="W28" s="1038"/>
      <c r="X28" s="1038"/>
      <c r="Y28" s="1038"/>
      <c r="Z28" s="1038"/>
      <c r="AA28" s="1038">
        <v>254</v>
      </c>
      <c r="AB28" s="1038"/>
      <c r="AC28" s="1038"/>
      <c r="AD28" s="1038"/>
      <c r="AE28" s="1039"/>
      <c r="AF28" s="1040">
        <v>254</v>
      </c>
      <c r="AG28" s="1038"/>
      <c r="AH28" s="1038"/>
      <c r="AI28" s="1038"/>
      <c r="AJ28" s="1041"/>
      <c r="AK28" s="1029">
        <v>427</v>
      </c>
      <c r="AL28" s="1030"/>
      <c r="AM28" s="1030"/>
      <c r="AN28" s="1030"/>
      <c r="AO28" s="1030"/>
      <c r="AP28" s="1030" t="s">
        <v>588</v>
      </c>
      <c r="AQ28" s="1030"/>
      <c r="AR28" s="1030"/>
      <c r="AS28" s="1030"/>
      <c r="AT28" s="1030"/>
      <c r="AU28" s="1030" t="s">
        <v>588</v>
      </c>
      <c r="AV28" s="1030"/>
      <c r="AW28" s="1030"/>
      <c r="AX28" s="1030"/>
      <c r="AY28" s="1030"/>
      <c r="AZ28" s="1031" t="s">
        <v>588</v>
      </c>
      <c r="BA28" s="1031"/>
      <c r="BB28" s="1031"/>
      <c r="BC28" s="1031"/>
      <c r="BD28" s="1031"/>
      <c r="BE28" s="1032"/>
      <c r="BF28" s="1032"/>
      <c r="BG28" s="1032"/>
      <c r="BH28" s="1032"/>
      <c r="BI28" s="1033"/>
      <c r="BJ28" s="222"/>
      <c r="BK28" s="222"/>
      <c r="BL28" s="222"/>
      <c r="BM28" s="222"/>
      <c r="BN28" s="222"/>
      <c r="BO28" s="231"/>
      <c r="BP28" s="231"/>
      <c r="BQ28" s="228">
        <v>22</v>
      </c>
      <c r="BR28" s="229"/>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20"/>
    </row>
    <row r="29" spans="1:131" ht="26.25" customHeight="1" x14ac:dyDescent="0.15">
      <c r="A29" s="232">
        <v>2</v>
      </c>
      <c r="B29" s="1017" t="s">
        <v>407</v>
      </c>
      <c r="C29" s="1018"/>
      <c r="D29" s="1018"/>
      <c r="E29" s="1018"/>
      <c r="F29" s="1018"/>
      <c r="G29" s="1018"/>
      <c r="H29" s="1018"/>
      <c r="I29" s="1018"/>
      <c r="J29" s="1018"/>
      <c r="K29" s="1018"/>
      <c r="L29" s="1018"/>
      <c r="M29" s="1018"/>
      <c r="N29" s="1018"/>
      <c r="O29" s="1018"/>
      <c r="P29" s="1019"/>
      <c r="Q29" s="1025">
        <v>4268</v>
      </c>
      <c r="R29" s="1026"/>
      <c r="S29" s="1026"/>
      <c r="T29" s="1026"/>
      <c r="U29" s="1026"/>
      <c r="V29" s="1026">
        <v>4148</v>
      </c>
      <c r="W29" s="1026"/>
      <c r="X29" s="1026"/>
      <c r="Y29" s="1026"/>
      <c r="Z29" s="1026"/>
      <c r="AA29" s="1026">
        <v>120</v>
      </c>
      <c r="AB29" s="1026"/>
      <c r="AC29" s="1026"/>
      <c r="AD29" s="1026"/>
      <c r="AE29" s="1027"/>
      <c r="AF29" s="1022">
        <v>120</v>
      </c>
      <c r="AG29" s="1023"/>
      <c r="AH29" s="1023"/>
      <c r="AI29" s="1023"/>
      <c r="AJ29" s="1024"/>
      <c r="AK29" s="967">
        <v>627</v>
      </c>
      <c r="AL29" s="958"/>
      <c r="AM29" s="958"/>
      <c r="AN29" s="958"/>
      <c r="AO29" s="958"/>
      <c r="AP29" s="958" t="s">
        <v>588</v>
      </c>
      <c r="AQ29" s="958"/>
      <c r="AR29" s="958"/>
      <c r="AS29" s="958"/>
      <c r="AT29" s="958"/>
      <c r="AU29" s="958" t="s">
        <v>588</v>
      </c>
      <c r="AV29" s="958"/>
      <c r="AW29" s="958"/>
      <c r="AX29" s="958"/>
      <c r="AY29" s="958"/>
      <c r="AZ29" s="1028" t="s">
        <v>588</v>
      </c>
      <c r="BA29" s="1028"/>
      <c r="BB29" s="1028"/>
      <c r="BC29" s="1028"/>
      <c r="BD29" s="1028"/>
      <c r="BE29" s="959"/>
      <c r="BF29" s="959"/>
      <c r="BG29" s="959"/>
      <c r="BH29" s="959"/>
      <c r="BI29" s="960"/>
      <c r="BJ29" s="222"/>
      <c r="BK29" s="222"/>
      <c r="BL29" s="222"/>
      <c r="BM29" s="222"/>
      <c r="BN29" s="222"/>
      <c r="BO29" s="231"/>
      <c r="BP29" s="231"/>
      <c r="BQ29" s="228">
        <v>23</v>
      </c>
      <c r="BR29" s="229"/>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20"/>
    </row>
    <row r="30" spans="1:131" ht="26.25" customHeight="1" x14ac:dyDescent="0.15">
      <c r="A30" s="232">
        <v>3</v>
      </c>
      <c r="B30" s="1017" t="s">
        <v>408</v>
      </c>
      <c r="C30" s="1018"/>
      <c r="D30" s="1018"/>
      <c r="E30" s="1018"/>
      <c r="F30" s="1018"/>
      <c r="G30" s="1018"/>
      <c r="H30" s="1018"/>
      <c r="I30" s="1018"/>
      <c r="J30" s="1018"/>
      <c r="K30" s="1018"/>
      <c r="L30" s="1018"/>
      <c r="M30" s="1018"/>
      <c r="N30" s="1018"/>
      <c r="O30" s="1018"/>
      <c r="P30" s="1019"/>
      <c r="Q30" s="1025">
        <v>729</v>
      </c>
      <c r="R30" s="1026"/>
      <c r="S30" s="1026"/>
      <c r="T30" s="1026"/>
      <c r="U30" s="1026"/>
      <c r="V30" s="1026">
        <v>711</v>
      </c>
      <c r="W30" s="1026"/>
      <c r="X30" s="1026"/>
      <c r="Y30" s="1026"/>
      <c r="Z30" s="1026"/>
      <c r="AA30" s="1026">
        <v>18</v>
      </c>
      <c r="AB30" s="1026"/>
      <c r="AC30" s="1026"/>
      <c r="AD30" s="1026"/>
      <c r="AE30" s="1027"/>
      <c r="AF30" s="1022">
        <v>18</v>
      </c>
      <c r="AG30" s="1023"/>
      <c r="AH30" s="1023"/>
      <c r="AI30" s="1023"/>
      <c r="AJ30" s="1024"/>
      <c r="AK30" s="967">
        <v>212</v>
      </c>
      <c r="AL30" s="958"/>
      <c r="AM30" s="958"/>
      <c r="AN30" s="958"/>
      <c r="AO30" s="958"/>
      <c r="AP30" s="958" t="s">
        <v>588</v>
      </c>
      <c r="AQ30" s="958"/>
      <c r="AR30" s="958"/>
      <c r="AS30" s="958"/>
      <c r="AT30" s="958"/>
      <c r="AU30" s="958" t="s">
        <v>588</v>
      </c>
      <c r="AV30" s="958"/>
      <c r="AW30" s="958"/>
      <c r="AX30" s="958"/>
      <c r="AY30" s="958"/>
      <c r="AZ30" s="1028" t="s">
        <v>588</v>
      </c>
      <c r="BA30" s="1028"/>
      <c r="BB30" s="1028"/>
      <c r="BC30" s="1028"/>
      <c r="BD30" s="1028"/>
      <c r="BE30" s="959"/>
      <c r="BF30" s="959"/>
      <c r="BG30" s="959"/>
      <c r="BH30" s="959"/>
      <c r="BI30" s="960"/>
      <c r="BJ30" s="222"/>
      <c r="BK30" s="222"/>
      <c r="BL30" s="222"/>
      <c r="BM30" s="222"/>
      <c r="BN30" s="222"/>
      <c r="BO30" s="231"/>
      <c r="BP30" s="231"/>
      <c r="BQ30" s="228">
        <v>24</v>
      </c>
      <c r="BR30" s="229"/>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20"/>
    </row>
    <row r="31" spans="1:131" ht="26.25" customHeight="1" x14ac:dyDescent="0.15">
      <c r="A31" s="232">
        <v>4</v>
      </c>
      <c r="B31" s="1017" t="s">
        <v>409</v>
      </c>
      <c r="C31" s="1018"/>
      <c r="D31" s="1018"/>
      <c r="E31" s="1018"/>
      <c r="F31" s="1018"/>
      <c r="G31" s="1018"/>
      <c r="H31" s="1018"/>
      <c r="I31" s="1018"/>
      <c r="J31" s="1018"/>
      <c r="K31" s="1018"/>
      <c r="L31" s="1018"/>
      <c r="M31" s="1018"/>
      <c r="N31" s="1018"/>
      <c r="O31" s="1018"/>
      <c r="P31" s="1019"/>
      <c r="Q31" s="1025">
        <v>660</v>
      </c>
      <c r="R31" s="1026"/>
      <c r="S31" s="1026"/>
      <c r="T31" s="1026"/>
      <c r="U31" s="1026"/>
      <c r="V31" s="1026">
        <v>624</v>
      </c>
      <c r="W31" s="1026"/>
      <c r="X31" s="1026"/>
      <c r="Y31" s="1026"/>
      <c r="Z31" s="1026"/>
      <c r="AA31" s="1026">
        <v>36</v>
      </c>
      <c r="AB31" s="1026"/>
      <c r="AC31" s="1026"/>
      <c r="AD31" s="1026"/>
      <c r="AE31" s="1027"/>
      <c r="AF31" s="1022">
        <v>445</v>
      </c>
      <c r="AG31" s="1023"/>
      <c r="AH31" s="1023"/>
      <c r="AI31" s="1023"/>
      <c r="AJ31" s="1024"/>
      <c r="AK31" s="967">
        <v>143</v>
      </c>
      <c r="AL31" s="958"/>
      <c r="AM31" s="958"/>
      <c r="AN31" s="958"/>
      <c r="AO31" s="958"/>
      <c r="AP31" s="958">
        <v>3492</v>
      </c>
      <c r="AQ31" s="958"/>
      <c r="AR31" s="958"/>
      <c r="AS31" s="958"/>
      <c r="AT31" s="958"/>
      <c r="AU31" s="958">
        <v>995</v>
      </c>
      <c r="AV31" s="958"/>
      <c r="AW31" s="958"/>
      <c r="AX31" s="958"/>
      <c r="AY31" s="958"/>
      <c r="AZ31" s="1028" t="s">
        <v>588</v>
      </c>
      <c r="BA31" s="1028"/>
      <c r="BB31" s="1028"/>
      <c r="BC31" s="1028"/>
      <c r="BD31" s="1028"/>
      <c r="BE31" s="959" t="s">
        <v>410</v>
      </c>
      <c r="BF31" s="959"/>
      <c r="BG31" s="959"/>
      <c r="BH31" s="959"/>
      <c r="BI31" s="960"/>
      <c r="BJ31" s="222"/>
      <c r="BK31" s="222"/>
      <c r="BL31" s="222"/>
      <c r="BM31" s="222"/>
      <c r="BN31" s="222"/>
      <c r="BO31" s="231"/>
      <c r="BP31" s="231"/>
      <c r="BQ31" s="228">
        <v>25</v>
      </c>
      <c r="BR31" s="229"/>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20"/>
    </row>
    <row r="32" spans="1:131" ht="26.25" customHeight="1" x14ac:dyDescent="0.15">
      <c r="A32" s="232">
        <v>5</v>
      </c>
      <c r="B32" s="1017" t="s">
        <v>411</v>
      </c>
      <c r="C32" s="1018"/>
      <c r="D32" s="1018"/>
      <c r="E32" s="1018"/>
      <c r="F32" s="1018"/>
      <c r="G32" s="1018"/>
      <c r="H32" s="1018"/>
      <c r="I32" s="1018"/>
      <c r="J32" s="1018"/>
      <c r="K32" s="1018"/>
      <c r="L32" s="1018"/>
      <c r="M32" s="1018"/>
      <c r="N32" s="1018"/>
      <c r="O32" s="1018"/>
      <c r="P32" s="1019"/>
      <c r="Q32" s="1025">
        <v>1578</v>
      </c>
      <c r="R32" s="1026"/>
      <c r="S32" s="1026"/>
      <c r="T32" s="1026"/>
      <c r="U32" s="1026"/>
      <c r="V32" s="1026">
        <v>1578</v>
      </c>
      <c r="W32" s="1026"/>
      <c r="X32" s="1026"/>
      <c r="Y32" s="1026"/>
      <c r="Z32" s="1026"/>
      <c r="AA32" s="1026" t="s">
        <v>588</v>
      </c>
      <c r="AB32" s="1026"/>
      <c r="AC32" s="1026"/>
      <c r="AD32" s="1026"/>
      <c r="AE32" s="1027"/>
      <c r="AF32" s="1022">
        <v>175</v>
      </c>
      <c r="AG32" s="1023"/>
      <c r="AH32" s="1023"/>
      <c r="AI32" s="1023"/>
      <c r="AJ32" s="1024"/>
      <c r="AK32" s="967">
        <v>694</v>
      </c>
      <c r="AL32" s="958"/>
      <c r="AM32" s="958"/>
      <c r="AN32" s="958"/>
      <c r="AO32" s="958"/>
      <c r="AP32" s="958">
        <v>5319</v>
      </c>
      <c r="AQ32" s="958"/>
      <c r="AR32" s="958"/>
      <c r="AS32" s="958"/>
      <c r="AT32" s="958"/>
      <c r="AU32" s="958">
        <v>4224</v>
      </c>
      <c r="AV32" s="958"/>
      <c r="AW32" s="958"/>
      <c r="AX32" s="958"/>
      <c r="AY32" s="958"/>
      <c r="AZ32" s="1028" t="s">
        <v>588</v>
      </c>
      <c r="BA32" s="1028"/>
      <c r="BB32" s="1028"/>
      <c r="BC32" s="1028"/>
      <c r="BD32" s="1028"/>
      <c r="BE32" s="959" t="s">
        <v>412</v>
      </c>
      <c r="BF32" s="959"/>
      <c r="BG32" s="959"/>
      <c r="BH32" s="959"/>
      <c r="BI32" s="960"/>
      <c r="BJ32" s="222"/>
      <c r="BK32" s="222"/>
      <c r="BL32" s="222"/>
      <c r="BM32" s="222"/>
      <c r="BN32" s="222"/>
      <c r="BO32" s="231"/>
      <c r="BP32" s="231"/>
      <c r="BQ32" s="228">
        <v>26</v>
      </c>
      <c r="BR32" s="229"/>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20"/>
    </row>
    <row r="33" spans="1:131" ht="26.25" customHeight="1" x14ac:dyDescent="0.15">
      <c r="A33" s="232">
        <v>6</v>
      </c>
      <c r="B33" s="1017" t="s">
        <v>413</v>
      </c>
      <c r="C33" s="1018"/>
      <c r="D33" s="1018"/>
      <c r="E33" s="1018"/>
      <c r="F33" s="1018"/>
      <c r="G33" s="1018"/>
      <c r="H33" s="1018"/>
      <c r="I33" s="1018"/>
      <c r="J33" s="1018"/>
      <c r="K33" s="1018"/>
      <c r="L33" s="1018"/>
      <c r="M33" s="1018"/>
      <c r="N33" s="1018"/>
      <c r="O33" s="1018"/>
      <c r="P33" s="1019"/>
      <c r="Q33" s="1025">
        <v>13</v>
      </c>
      <c r="R33" s="1026"/>
      <c r="S33" s="1026"/>
      <c r="T33" s="1026"/>
      <c r="U33" s="1026"/>
      <c r="V33" s="1026">
        <v>13</v>
      </c>
      <c r="W33" s="1026"/>
      <c r="X33" s="1026"/>
      <c r="Y33" s="1026"/>
      <c r="Z33" s="1026"/>
      <c r="AA33" s="1026" t="s">
        <v>588</v>
      </c>
      <c r="AB33" s="1026"/>
      <c r="AC33" s="1026"/>
      <c r="AD33" s="1026"/>
      <c r="AE33" s="1027"/>
      <c r="AF33" s="1022" t="s">
        <v>142</v>
      </c>
      <c r="AG33" s="1023"/>
      <c r="AH33" s="1023"/>
      <c r="AI33" s="1023"/>
      <c r="AJ33" s="1024"/>
      <c r="AK33" s="967">
        <v>8</v>
      </c>
      <c r="AL33" s="958"/>
      <c r="AM33" s="958"/>
      <c r="AN33" s="958"/>
      <c r="AO33" s="958"/>
      <c r="AP33" s="958" t="s">
        <v>588</v>
      </c>
      <c r="AQ33" s="958"/>
      <c r="AR33" s="958"/>
      <c r="AS33" s="958"/>
      <c r="AT33" s="958"/>
      <c r="AU33" s="958" t="s">
        <v>588</v>
      </c>
      <c r="AV33" s="958"/>
      <c r="AW33" s="958"/>
      <c r="AX33" s="958"/>
      <c r="AY33" s="958"/>
      <c r="AZ33" s="1028" t="s">
        <v>588</v>
      </c>
      <c r="BA33" s="1028"/>
      <c r="BB33" s="1028"/>
      <c r="BC33" s="1028"/>
      <c r="BD33" s="1028"/>
      <c r="BE33" s="959" t="s">
        <v>414</v>
      </c>
      <c r="BF33" s="959"/>
      <c r="BG33" s="959"/>
      <c r="BH33" s="959"/>
      <c r="BI33" s="960"/>
      <c r="BJ33" s="222"/>
      <c r="BK33" s="222"/>
      <c r="BL33" s="222"/>
      <c r="BM33" s="222"/>
      <c r="BN33" s="222"/>
      <c r="BO33" s="231"/>
      <c r="BP33" s="231"/>
      <c r="BQ33" s="228">
        <v>27</v>
      </c>
      <c r="BR33" s="229"/>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20"/>
    </row>
    <row r="34" spans="1:131" ht="26.25" customHeight="1" x14ac:dyDescent="0.15">
      <c r="A34" s="232">
        <v>7</v>
      </c>
      <c r="B34" s="1017"/>
      <c r="C34" s="1018"/>
      <c r="D34" s="1018"/>
      <c r="E34" s="1018"/>
      <c r="F34" s="1018"/>
      <c r="G34" s="1018"/>
      <c r="H34" s="1018"/>
      <c r="I34" s="1018"/>
      <c r="J34" s="1018"/>
      <c r="K34" s="1018"/>
      <c r="L34" s="1018"/>
      <c r="M34" s="1018"/>
      <c r="N34" s="1018"/>
      <c r="O34" s="1018"/>
      <c r="P34" s="1019"/>
      <c r="Q34" s="1025"/>
      <c r="R34" s="1026"/>
      <c r="S34" s="1026"/>
      <c r="T34" s="1026"/>
      <c r="U34" s="1026"/>
      <c r="V34" s="1026"/>
      <c r="W34" s="1026"/>
      <c r="X34" s="1026"/>
      <c r="Y34" s="1026"/>
      <c r="Z34" s="1026"/>
      <c r="AA34" s="1026"/>
      <c r="AB34" s="1026"/>
      <c r="AC34" s="1026"/>
      <c r="AD34" s="1026"/>
      <c r="AE34" s="1027"/>
      <c r="AF34" s="1022"/>
      <c r="AG34" s="1023"/>
      <c r="AH34" s="1023"/>
      <c r="AI34" s="1023"/>
      <c r="AJ34" s="1024"/>
      <c r="AK34" s="967"/>
      <c r="AL34" s="958"/>
      <c r="AM34" s="958"/>
      <c r="AN34" s="958"/>
      <c r="AO34" s="958"/>
      <c r="AP34" s="958"/>
      <c r="AQ34" s="958"/>
      <c r="AR34" s="958"/>
      <c r="AS34" s="958"/>
      <c r="AT34" s="958"/>
      <c r="AU34" s="958"/>
      <c r="AV34" s="958"/>
      <c r="AW34" s="958"/>
      <c r="AX34" s="958"/>
      <c r="AY34" s="958"/>
      <c r="AZ34" s="1028"/>
      <c r="BA34" s="1028"/>
      <c r="BB34" s="1028"/>
      <c r="BC34" s="1028"/>
      <c r="BD34" s="1028"/>
      <c r="BE34" s="959"/>
      <c r="BF34" s="959"/>
      <c r="BG34" s="959"/>
      <c r="BH34" s="959"/>
      <c r="BI34" s="960"/>
      <c r="BJ34" s="222"/>
      <c r="BK34" s="222"/>
      <c r="BL34" s="222"/>
      <c r="BM34" s="222"/>
      <c r="BN34" s="222"/>
      <c r="BO34" s="231"/>
      <c r="BP34" s="231"/>
      <c r="BQ34" s="228">
        <v>28</v>
      </c>
      <c r="BR34" s="229"/>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20"/>
    </row>
    <row r="35" spans="1:131" ht="26.25" customHeight="1" x14ac:dyDescent="0.15">
      <c r="A35" s="232">
        <v>8</v>
      </c>
      <c r="B35" s="1017"/>
      <c r="C35" s="1018"/>
      <c r="D35" s="1018"/>
      <c r="E35" s="1018"/>
      <c r="F35" s="1018"/>
      <c r="G35" s="1018"/>
      <c r="H35" s="1018"/>
      <c r="I35" s="1018"/>
      <c r="J35" s="1018"/>
      <c r="K35" s="1018"/>
      <c r="L35" s="1018"/>
      <c r="M35" s="1018"/>
      <c r="N35" s="1018"/>
      <c r="O35" s="1018"/>
      <c r="P35" s="1019"/>
      <c r="Q35" s="1025"/>
      <c r="R35" s="1026"/>
      <c r="S35" s="1026"/>
      <c r="T35" s="1026"/>
      <c r="U35" s="1026"/>
      <c r="V35" s="1026"/>
      <c r="W35" s="1026"/>
      <c r="X35" s="1026"/>
      <c r="Y35" s="1026"/>
      <c r="Z35" s="1026"/>
      <c r="AA35" s="1026"/>
      <c r="AB35" s="1026"/>
      <c r="AC35" s="1026"/>
      <c r="AD35" s="1026"/>
      <c r="AE35" s="1027"/>
      <c r="AF35" s="1022"/>
      <c r="AG35" s="1023"/>
      <c r="AH35" s="1023"/>
      <c r="AI35" s="1023"/>
      <c r="AJ35" s="1024"/>
      <c r="AK35" s="967"/>
      <c r="AL35" s="958"/>
      <c r="AM35" s="958"/>
      <c r="AN35" s="958"/>
      <c r="AO35" s="958"/>
      <c r="AP35" s="958"/>
      <c r="AQ35" s="958"/>
      <c r="AR35" s="958"/>
      <c r="AS35" s="958"/>
      <c r="AT35" s="958"/>
      <c r="AU35" s="958"/>
      <c r="AV35" s="958"/>
      <c r="AW35" s="958"/>
      <c r="AX35" s="958"/>
      <c r="AY35" s="958"/>
      <c r="AZ35" s="1028"/>
      <c r="BA35" s="1028"/>
      <c r="BB35" s="1028"/>
      <c r="BC35" s="1028"/>
      <c r="BD35" s="1028"/>
      <c r="BE35" s="959"/>
      <c r="BF35" s="959"/>
      <c r="BG35" s="959"/>
      <c r="BH35" s="959"/>
      <c r="BI35" s="960"/>
      <c r="BJ35" s="222"/>
      <c r="BK35" s="222"/>
      <c r="BL35" s="222"/>
      <c r="BM35" s="222"/>
      <c r="BN35" s="222"/>
      <c r="BO35" s="231"/>
      <c r="BP35" s="231"/>
      <c r="BQ35" s="228">
        <v>29</v>
      </c>
      <c r="BR35" s="229"/>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20"/>
    </row>
    <row r="36" spans="1:131" ht="26.25" customHeight="1" x14ac:dyDescent="0.15">
      <c r="A36" s="232">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22"/>
      <c r="BK36" s="222"/>
      <c r="BL36" s="222"/>
      <c r="BM36" s="222"/>
      <c r="BN36" s="222"/>
      <c r="BO36" s="231"/>
      <c r="BP36" s="231"/>
      <c r="BQ36" s="228">
        <v>30</v>
      </c>
      <c r="BR36" s="229"/>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20"/>
    </row>
    <row r="37" spans="1:131" ht="26.25" customHeight="1" x14ac:dyDescent="0.15">
      <c r="A37" s="232">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22"/>
      <c r="BK37" s="222"/>
      <c r="BL37" s="222"/>
      <c r="BM37" s="222"/>
      <c r="BN37" s="222"/>
      <c r="BO37" s="231"/>
      <c r="BP37" s="231"/>
      <c r="BQ37" s="228">
        <v>31</v>
      </c>
      <c r="BR37" s="229"/>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20"/>
    </row>
    <row r="38" spans="1:131" ht="26.25" customHeight="1" x14ac:dyDescent="0.15">
      <c r="A38" s="232">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22"/>
      <c r="BK38" s="222"/>
      <c r="BL38" s="222"/>
      <c r="BM38" s="222"/>
      <c r="BN38" s="222"/>
      <c r="BO38" s="231"/>
      <c r="BP38" s="231"/>
      <c r="BQ38" s="228">
        <v>32</v>
      </c>
      <c r="BR38" s="229"/>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20"/>
    </row>
    <row r="39" spans="1:131" ht="26.25" customHeight="1" x14ac:dyDescent="0.15">
      <c r="A39" s="232">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22"/>
      <c r="BK39" s="222"/>
      <c r="BL39" s="222"/>
      <c r="BM39" s="222"/>
      <c r="BN39" s="222"/>
      <c r="BO39" s="231"/>
      <c r="BP39" s="231"/>
      <c r="BQ39" s="228">
        <v>33</v>
      </c>
      <c r="BR39" s="229"/>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20"/>
    </row>
    <row r="40" spans="1:131" ht="26.25" customHeight="1" x14ac:dyDescent="0.15">
      <c r="A40" s="228">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22"/>
      <c r="BK40" s="222"/>
      <c r="BL40" s="222"/>
      <c r="BM40" s="222"/>
      <c r="BN40" s="222"/>
      <c r="BO40" s="231"/>
      <c r="BP40" s="231"/>
      <c r="BQ40" s="228">
        <v>34</v>
      </c>
      <c r="BR40" s="229"/>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20"/>
    </row>
    <row r="41" spans="1:131" ht="26.25" customHeight="1" x14ac:dyDescent="0.15">
      <c r="A41" s="228">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22"/>
      <c r="BK41" s="222"/>
      <c r="BL41" s="222"/>
      <c r="BM41" s="222"/>
      <c r="BN41" s="222"/>
      <c r="BO41" s="231"/>
      <c r="BP41" s="231"/>
      <c r="BQ41" s="228">
        <v>35</v>
      </c>
      <c r="BR41" s="229"/>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20"/>
    </row>
    <row r="42" spans="1:131" ht="26.25" customHeight="1" x14ac:dyDescent="0.15">
      <c r="A42" s="228">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22"/>
      <c r="BK42" s="222"/>
      <c r="BL42" s="222"/>
      <c r="BM42" s="222"/>
      <c r="BN42" s="222"/>
      <c r="BO42" s="231"/>
      <c r="BP42" s="231"/>
      <c r="BQ42" s="228">
        <v>36</v>
      </c>
      <c r="BR42" s="229"/>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20"/>
    </row>
    <row r="43" spans="1:131" ht="26.25" customHeight="1" x14ac:dyDescent="0.15">
      <c r="A43" s="228">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22"/>
      <c r="BK43" s="222"/>
      <c r="BL43" s="222"/>
      <c r="BM43" s="222"/>
      <c r="BN43" s="222"/>
      <c r="BO43" s="231"/>
      <c r="BP43" s="231"/>
      <c r="BQ43" s="228">
        <v>37</v>
      </c>
      <c r="BR43" s="229"/>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20"/>
    </row>
    <row r="44" spans="1:131" ht="26.25" customHeight="1" x14ac:dyDescent="0.15">
      <c r="A44" s="228">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22"/>
      <c r="BK44" s="222"/>
      <c r="BL44" s="222"/>
      <c r="BM44" s="222"/>
      <c r="BN44" s="222"/>
      <c r="BO44" s="231"/>
      <c r="BP44" s="231"/>
      <c r="BQ44" s="228">
        <v>38</v>
      </c>
      <c r="BR44" s="229"/>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20"/>
    </row>
    <row r="45" spans="1:131" ht="26.25" customHeight="1" x14ac:dyDescent="0.15">
      <c r="A45" s="228">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22"/>
      <c r="BK45" s="222"/>
      <c r="BL45" s="222"/>
      <c r="BM45" s="222"/>
      <c r="BN45" s="222"/>
      <c r="BO45" s="231"/>
      <c r="BP45" s="231"/>
      <c r="BQ45" s="228">
        <v>39</v>
      </c>
      <c r="BR45" s="229"/>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20"/>
    </row>
    <row r="46" spans="1:131" ht="26.25" customHeight="1" x14ac:dyDescent="0.15">
      <c r="A46" s="228">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22"/>
      <c r="BK46" s="222"/>
      <c r="BL46" s="222"/>
      <c r="BM46" s="222"/>
      <c r="BN46" s="222"/>
      <c r="BO46" s="231"/>
      <c r="BP46" s="231"/>
      <c r="BQ46" s="228">
        <v>40</v>
      </c>
      <c r="BR46" s="229"/>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20"/>
    </row>
    <row r="47" spans="1:131" ht="26.25" customHeight="1" x14ac:dyDescent="0.15">
      <c r="A47" s="228">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22"/>
      <c r="BK47" s="222"/>
      <c r="BL47" s="222"/>
      <c r="BM47" s="222"/>
      <c r="BN47" s="222"/>
      <c r="BO47" s="231"/>
      <c r="BP47" s="231"/>
      <c r="BQ47" s="228">
        <v>41</v>
      </c>
      <c r="BR47" s="229"/>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20"/>
    </row>
    <row r="48" spans="1:131" ht="26.25" customHeight="1" x14ac:dyDescent="0.15">
      <c r="A48" s="228">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22"/>
      <c r="BK48" s="222"/>
      <c r="BL48" s="222"/>
      <c r="BM48" s="222"/>
      <c r="BN48" s="222"/>
      <c r="BO48" s="231"/>
      <c r="BP48" s="231"/>
      <c r="BQ48" s="228">
        <v>42</v>
      </c>
      <c r="BR48" s="229"/>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20"/>
    </row>
    <row r="49" spans="1:131" ht="26.25" customHeight="1" x14ac:dyDescent="0.15">
      <c r="A49" s="228">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22"/>
      <c r="BK49" s="222"/>
      <c r="BL49" s="222"/>
      <c r="BM49" s="222"/>
      <c r="BN49" s="222"/>
      <c r="BO49" s="231"/>
      <c r="BP49" s="231"/>
      <c r="BQ49" s="228">
        <v>43</v>
      </c>
      <c r="BR49" s="229"/>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20"/>
    </row>
    <row r="50" spans="1:131" ht="26.25" customHeight="1" x14ac:dyDescent="0.15">
      <c r="A50" s="228">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22"/>
      <c r="BK50" s="222"/>
      <c r="BL50" s="222"/>
      <c r="BM50" s="222"/>
      <c r="BN50" s="222"/>
      <c r="BO50" s="231"/>
      <c r="BP50" s="231"/>
      <c r="BQ50" s="228">
        <v>44</v>
      </c>
      <c r="BR50" s="229"/>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20"/>
    </row>
    <row r="51" spans="1:131" ht="26.25" customHeight="1" x14ac:dyDescent="0.15">
      <c r="A51" s="228">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22"/>
      <c r="BK51" s="222"/>
      <c r="BL51" s="222"/>
      <c r="BM51" s="222"/>
      <c r="BN51" s="222"/>
      <c r="BO51" s="231"/>
      <c r="BP51" s="231"/>
      <c r="BQ51" s="228">
        <v>45</v>
      </c>
      <c r="BR51" s="229"/>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20"/>
    </row>
    <row r="52" spans="1:131" ht="26.25" customHeight="1" x14ac:dyDescent="0.15">
      <c r="A52" s="228">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22"/>
      <c r="BK52" s="222"/>
      <c r="BL52" s="222"/>
      <c r="BM52" s="222"/>
      <c r="BN52" s="222"/>
      <c r="BO52" s="231"/>
      <c r="BP52" s="231"/>
      <c r="BQ52" s="228">
        <v>46</v>
      </c>
      <c r="BR52" s="229"/>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20"/>
    </row>
    <row r="53" spans="1:131" ht="26.25" customHeight="1" x14ac:dyDescent="0.15">
      <c r="A53" s="228">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22"/>
      <c r="BK53" s="222"/>
      <c r="BL53" s="222"/>
      <c r="BM53" s="222"/>
      <c r="BN53" s="222"/>
      <c r="BO53" s="231"/>
      <c r="BP53" s="231"/>
      <c r="BQ53" s="228">
        <v>47</v>
      </c>
      <c r="BR53" s="229"/>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20"/>
    </row>
    <row r="54" spans="1:131" ht="26.25" customHeight="1" x14ac:dyDescent="0.15">
      <c r="A54" s="228">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22"/>
      <c r="BK54" s="222"/>
      <c r="BL54" s="222"/>
      <c r="BM54" s="222"/>
      <c r="BN54" s="222"/>
      <c r="BO54" s="231"/>
      <c r="BP54" s="231"/>
      <c r="BQ54" s="228">
        <v>48</v>
      </c>
      <c r="BR54" s="229"/>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20"/>
    </row>
    <row r="55" spans="1:131" ht="26.25" customHeight="1" x14ac:dyDescent="0.15">
      <c r="A55" s="228">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22"/>
      <c r="BK55" s="222"/>
      <c r="BL55" s="222"/>
      <c r="BM55" s="222"/>
      <c r="BN55" s="222"/>
      <c r="BO55" s="231"/>
      <c r="BP55" s="231"/>
      <c r="BQ55" s="228">
        <v>49</v>
      </c>
      <c r="BR55" s="229"/>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20"/>
    </row>
    <row r="56" spans="1:131" ht="26.25" customHeight="1" x14ac:dyDescent="0.15">
      <c r="A56" s="228">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22"/>
      <c r="BK56" s="222"/>
      <c r="BL56" s="222"/>
      <c r="BM56" s="222"/>
      <c r="BN56" s="222"/>
      <c r="BO56" s="231"/>
      <c r="BP56" s="231"/>
      <c r="BQ56" s="228">
        <v>50</v>
      </c>
      <c r="BR56" s="229"/>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20"/>
    </row>
    <row r="57" spans="1:131" ht="26.25" customHeight="1" x14ac:dyDescent="0.15">
      <c r="A57" s="228">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22"/>
      <c r="BK57" s="222"/>
      <c r="BL57" s="222"/>
      <c r="BM57" s="222"/>
      <c r="BN57" s="222"/>
      <c r="BO57" s="231"/>
      <c r="BP57" s="231"/>
      <c r="BQ57" s="228">
        <v>51</v>
      </c>
      <c r="BR57" s="229"/>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20"/>
    </row>
    <row r="58" spans="1:131" ht="26.25" customHeight="1" x14ac:dyDescent="0.15">
      <c r="A58" s="228">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22"/>
      <c r="BK58" s="222"/>
      <c r="BL58" s="222"/>
      <c r="BM58" s="222"/>
      <c r="BN58" s="222"/>
      <c r="BO58" s="231"/>
      <c r="BP58" s="231"/>
      <c r="BQ58" s="228">
        <v>52</v>
      </c>
      <c r="BR58" s="229"/>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20"/>
    </row>
    <row r="59" spans="1:131" ht="26.25" customHeight="1" x14ac:dyDescent="0.15">
      <c r="A59" s="228">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22"/>
      <c r="BK59" s="222"/>
      <c r="BL59" s="222"/>
      <c r="BM59" s="222"/>
      <c r="BN59" s="222"/>
      <c r="BO59" s="231"/>
      <c r="BP59" s="231"/>
      <c r="BQ59" s="228">
        <v>53</v>
      </c>
      <c r="BR59" s="229"/>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20"/>
    </row>
    <row r="60" spans="1:131" ht="26.25" customHeight="1" x14ac:dyDescent="0.15">
      <c r="A60" s="228">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22"/>
      <c r="BK60" s="222"/>
      <c r="BL60" s="222"/>
      <c r="BM60" s="222"/>
      <c r="BN60" s="222"/>
      <c r="BO60" s="231"/>
      <c r="BP60" s="231"/>
      <c r="BQ60" s="228">
        <v>54</v>
      </c>
      <c r="BR60" s="229"/>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20"/>
    </row>
    <row r="61" spans="1:131" ht="26.25" customHeight="1" thickBot="1" x14ac:dyDescent="0.2">
      <c r="A61" s="228">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22"/>
      <c r="BK61" s="222"/>
      <c r="BL61" s="222"/>
      <c r="BM61" s="222"/>
      <c r="BN61" s="222"/>
      <c r="BO61" s="231"/>
      <c r="BP61" s="231"/>
      <c r="BQ61" s="228">
        <v>55</v>
      </c>
      <c r="BR61" s="229"/>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20"/>
    </row>
    <row r="62" spans="1:131" ht="26.25" customHeight="1" x14ac:dyDescent="0.15">
      <c r="A62" s="228">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415</v>
      </c>
      <c r="BK62" s="1015"/>
      <c r="BL62" s="1015"/>
      <c r="BM62" s="1015"/>
      <c r="BN62" s="1016"/>
      <c r="BO62" s="231"/>
      <c r="BP62" s="231"/>
      <c r="BQ62" s="228">
        <v>56</v>
      </c>
      <c r="BR62" s="229"/>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20"/>
    </row>
    <row r="63" spans="1:131" ht="26.25" customHeight="1" thickBot="1" x14ac:dyDescent="0.2">
      <c r="A63" s="230" t="s">
        <v>394</v>
      </c>
      <c r="B63" s="924" t="s">
        <v>416</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1012</v>
      </c>
      <c r="AG63" s="946"/>
      <c r="AH63" s="946"/>
      <c r="AI63" s="946"/>
      <c r="AJ63" s="1009"/>
      <c r="AK63" s="1010"/>
      <c r="AL63" s="950"/>
      <c r="AM63" s="950"/>
      <c r="AN63" s="950"/>
      <c r="AO63" s="950"/>
      <c r="AP63" s="946">
        <v>8811</v>
      </c>
      <c r="AQ63" s="946"/>
      <c r="AR63" s="946"/>
      <c r="AS63" s="946"/>
      <c r="AT63" s="946"/>
      <c r="AU63" s="946">
        <v>5219</v>
      </c>
      <c r="AV63" s="946"/>
      <c r="AW63" s="946"/>
      <c r="AX63" s="946"/>
      <c r="AY63" s="946"/>
      <c r="AZ63" s="1004"/>
      <c r="BA63" s="1004"/>
      <c r="BB63" s="1004"/>
      <c r="BC63" s="1004"/>
      <c r="BD63" s="1004"/>
      <c r="BE63" s="947"/>
      <c r="BF63" s="947"/>
      <c r="BG63" s="947"/>
      <c r="BH63" s="947"/>
      <c r="BI63" s="948"/>
      <c r="BJ63" s="1005" t="s">
        <v>417</v>
      </c>
      <c r="BK63" s="940"/>
      <c r="BL63" s="940"/>
      <c r="BM63" s="940"/>
      <c r="BN63" s="1006"/>
      <c r="BO63" s="231"/>
      <c r="BP63" s="231"/>
      <c r="BQ63" s="228">
        <v>57</v>
      </c>
      <c r="BR63" s="229"/>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20"/>
    </row>
    <row r="64" spans="1:131" ht="26.25" customHeight="1" x14ac:dyDescent="0.15">
      <c r="A64" s="231"/>
      <c r="B64" s="231"/>
      <c r="C64" s="231"/>
      <c r="D64" s="231"/>
      <c r="E64" s="231"/>
      <c r="F64" s="231"/>
      <c r="G64" s="231"/>
      <c r="H64" s="231"/>
      <c r="I64" s="231"/>
      <c r="J64" s="231"/>
      <c r="K64" s="231"/>
      <c r="L64" s="231"/>
      <c r="M64" s="231"/>
      <c r="N64" s="231"/>
      <c r="O64" s="231"/>
      <c r="P64" s="231"/>
      <c r="Q64" s="231"/>
      <c r="R64" s="231"/>
      <c r="S64" s="231"/>
      <c r="T64" s="231"/>
      <c r="U64" s="231"/>
      <c r="V64" s="231"/>
      <c r="W64" s="231"/>
      <c r="X64" s="231"/>
      <c r="Y64" s="231"/>
      <c r="Z64" s="231"/>
      <c r="AA64" s="231"/>
      <c r="AB64" s="231"/>
      <c r="AC64" s="231"/>
      <c r="AD64" s="231"/>
      <c r="AE64" s="231"/>
      <c r="AF64" s="231"/>
      <c r="AG64" s="231"/>
      <c r="AH64" s="231"/>
      <c r="AI64" s="231"/>
      <c r="AJ64" s="231"/>
      <c r="AK64" s="231"/>
      <c r="AL64" s="231"/>
      <c r="AM64" s="231"/>
      <c r="AN64" s="231"/>
      <c r="AO64" s="231"/>
      <c r="AP64" s="231"/>
      <c r="AQ64" s="231"/>
      <c r="AR64" s="231"/>
      <c r="AS64" s="231"/>
      <c r="AT64" s="231"/>
      <c r="AU64" s="231"/>
      <c r="AV64" s="231"/>
      <c r="AW64" s="231"/>
      <c r="AX64" s="231"/>
      <c r="AY64" s="231"/>
      <c r="AZ64" s="231"/>
      <c r="BA64" s="231"/>
      <c r="BB64" s="231"/>
      <c r="BC64" s="231"/>
      <c r="BD64" s="231"/>
      <c r="BE64" s="231"/>
      <c r="BF64" s="231"/>
      <c r="BG64" s="231"/>
      <c r="BH64" s="231"/>
      <c r="BI64" s="231"/>
      <c r="BJ64" s="231"/>
      <c r="BK64" s="231"/>
      <c r="BL64" s="231"/>
      <c r="BM64" s="231"/>
      <c r="BN64" s="231"/>
      <c r="BO64" s="231"/>
      <c r="BP64" s="231"/>
      <c r="BQ64" s="228">
        <v>58</v>
      </c>
      <c r="BR64" s="229"/>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20"/>
    </row>
    <row r="65" spans="1:131" ht="26.25" customHeight="1" thickBot="1" x14ac:dyDescent="0.2">
      <c r="A65" s="222" t="s">
        <v>418</v>
      </c>
      <c r="B65" s="222"/>
      <c r="C65" s="222"/>
      <c r="D65" s="222"/>
      <c r="E65" s="222"/>
      <c r="F65" s="222"/>
      <c r="G65" s="222"/>
      <c r="H65" s="222"/>
      <c r="I65" s="222"/>
      <c r="J65" s="222"/>
      <c r="K65" s="222"/>
      <c r="L65" s="222"/>
      <c r="M65" s="222"/>
      <c r="N65" s="222"/>
      <c r="O65" s="222"/>
      <c r="P65" s="222"/>
      <c r="Q65" s="222"/>
      <c r="R65" s="222"/>
      <c r="S65" s="222"/>
      <c r="T65" s="222"/>
      <c r="U65" s="222"/>
      <c r="V65" s="222"/>
      <c r="W65" s="222"/>
      <c r="X65" s="222"/>
      <c r="Y65" s="222"/>
      <c r="Z65" s="222"/>
      <c r="AA65" s="222"/>
      <c r="AB65" s="222"/>
      <c r="AC65" s="222"/>
      <c r="AD65" s="222"/>
      <c r="AE65" s="222"/>
      <c r="AF65" s="222"/>
      <c r="AG65" s="222"/>
      <c r="AH65" s="222"/>
      <c r="AI65" s="222"/>
      <c r="AJ65" s="222"/>
      <c r="AK65" s="222"/>
      <c r="AL65" s="222"/>
      <c r="AM65" s="222"/>
      <c r="AN65" s="222"/>
      <c r="AO65" s="222"/>
      <c r="AP65" s="222"/>
      <c r="AQ65" s="222"/>
      <c r="AR65" s="222"/>
      <c r="AS65" s="222"/>
      <c r="AT65" s="222"/>
      <c r="AU65" s="222"/>
      <c r="AV65" s="222"/>
      <c r="AW65" s="222"/>
      <c r="AX65" s="222"/>
      <c r="AY65" s="222"/>
      <c r="AZ65" s="222"/>
      <c r="BA65" s="222"/>
      <c r="BB65" s="222"/>
      <c r="BC65" s="222"/>
      <c r="BD65" s="222"/>
      <c r="BE65" s="231"/>
      <c r="BF65" s="231"/>
      <c r="BG65" s="231"/>
      <c r="BH65" s="231"/>
      <c r="BI65" s="231"/>
      <c r="BJ65" s="231"/>
      <c r="BK65" s="231"/>
      <c r="BL65" s="231"/>
      <c r="BM65" s="231"/>
      <c r="BN65" s="231"/>
      <c r="BO65" s="231"/>
      <c r="BP65" s="231"/>
      <c r="BQ65" s="228">
        <v>59</v>
      </c>
      <c r="BR65" s="229"/>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20"/>
    </row>
    <row r="66" spans="1:131" ht="26.25" customHeight="1" x14ac:dyDescent="0.15">
      <c r="A66" s="982" t="s">
        <v>419</v>
      </c>
      <c r="B66" s="983"/>
      <c r="C66" s="983"/>
      <c r="D66" s="983"/>
      <c r="E66" s="983"/>
      <c r="F66" s="983"/>
      <c r="G66" s="983"/>
      <c r="H66" s="983"/>
      <c r="I66" s="983"/>
      <c r="J66" s="983"/>
      <c r="K66" s="983"/>
      <c r="L66" s="983"/>
      <c r="M66" s="983"/>
      <c r="N66" s="983"/>
      <c r="O66" s="983"/>
      <c r="P66" s="984"/>
      <c r="Q66" s="988" t="s">
        <v>398</v>
      </c>
      <c r="R66" s="989"/>
      <c r="S66" s="989"/>
      <c r="T66" s="989"/>
      <c r="U66" s="990"/>
      <c r="V66" s="988" t="s">
        <v>420</v>
      </c>
      <c r="W66" s="989"/>
      <c r="X66" s="989"/>
      <c r="Y66" s="989"/>
      <c r="Z66" s="990"/>
      <c r="AA66" s="988" t="s">
        <v>421</v>
      </c>
      <c r="AB66" s="989"/>
      <c r="AC66" s="989"/>
      <c r="AD66" s="989"/>
      <c r="AE66" s="990"/>
      <c r="AF66" s="994" t="s">
        <v>422</v>
      </c>
      <c r="AG66" s="995"/>
      <c r="AH66" s="995"/>
      <c r="AI66" s="995"/>
      <c r="AJ66" s="996"/>
      <c r="AK66" s="988" t="s">
        <v>423</v>
      </c>
      <c r="AL66" s="983"/>
      <c r="AM66" s="983"/>
      <c r="AN66" s="983"/>
      <c r="AO66" s="984"/>
      <c r="AP66" s="988" t="s">
        <v>424</v>
      </c>
      <c r="AQ66" s="989"/>
      <c r="AR66" s="989"/>
      <c r="AS66" s="989"/>
      <c r="AT66" s="990"/>
      <c r="AU66" s="988" t="s">
        <v>425</v>
      </c>
      <c r="AV66" s="989"/>
      <c r="AW66" s="989"/>
      <c r="AX66" s="989"/>
      <c r="AY66" s="990"/>
      <c r="AZ66" s="988" t="s">
        <v>382</v>
      </c>
      <c r="BA66" s="989"/>
      <c r="BB66" s="989"/>
      <c r="BC66" s="989"/>
      <c r="BD66" s="1002"/>
      <c r="BE66" s="231"/>
      <c r="BF66" s="231"/>
      <c r="BG66" s="231"/>
      <c r="BH66" s="231"/>
      <c r="BI66" s="231"/>
      <c r="BJ66" s="231"/>
      <c r="BK66" s="231"/>
      <c r="BL66" s="231"/>
      <c r="BM66" s="231"/>
      <c r="BN66" s="231"/>
      <c r="BO66" s="231"/>
      <c r="BP66" s="231"/>
      <c r="BQ66" s="228">
        <v>60</v>
      </c>
      <c r="BR66" s="233"/>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20"/>
    </row>
    <row r="67" spans="1:131" ht="26.25" customHeight="1" thickBot="1" x14ac:dyDescent="0.2">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31"/>
      <c r="BF67" s="231"/>
      <c r="BG67" s="231"/>
      <c r="BH67" s="231"/>
      <c r="BI67" s="231"/>
      <c r="BJ67" s="231"/>
      <c r="BK67" s="231"/>
      <c r="BL67" s="231"/>
      <c r="BM67" s="231"/>
      <c r="BN67" s="231"/>
      <c r="BO67" s="231"/>
      <c r="BP67" s="231"/>
      <c r="BQ67" s="228">
        <v>61</v>
      </c>
      <c r="BR67" s="233"/>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20"/>
    </row>
    <row r="68" spans="1:131" ht="26.25" customHeight="1" thickTop="1" x14ac:dyDescent="0.15">
      <c r="A68" s="226">
        <v>1</v>
      </c>
      <c r="B68" s="972" t="s">
        <v>589</v>
      </c>
      <c r="C68" s="973"/>
      <c r="D68" s="973"/>
      <c r="E68" s="973"/>
      <c r="F68" s="973"/>
      <c r="G68" s="973"/>
      <c r="H68" s="973"/>
      <c r="I68" s="973"/>
      <c r="J68" s="973"/>
      <c r="K68" s="973"/>
      <c r="L68" s="973"/>
      <c r="M68" s="973"/>
      <c r="N68" s="973"/>
      <c r="O68" s="973"/>
      <c r="P68" s="974"/>
      <c r="Q68" s="975">
        <v>265</v>
      </c>
      <c r="R68" s="969"/>
      <c r="S68" s="969"/>
      <c r="T68" s="969"/>
      <c r="U68" s="969"/>
      <c r="V68" s="969">
        <v>257</v>
      </c>
      <c r="W68" s="969"/>
      <c r="X68" s="969"/>
      <c r="Y68" s="969"/>
      <c r="Z68" s="969"/>
      <c r="AA68" s="969">
        <v>8</v>
      </c>
      <c r="AB68" s="969"/>
      <c r="AC68" s="969"/>
      <c r="AD68" s="969"/>
      <c r="AE68" s="969"/>
      <c r="AF68" s="969">
        <v>8</v>
      </c>
      <c r="AG68" s="969"/>
      <c r="AH68" s="969"/>
      <c r="AI68" s="969"/>
      <c r="AJ68" s="969"/>
      <c r="AK68" s="969">
        <v>43</v>
      </c>
      <c r="AL68" s="969"/>
      <c r="AM68" s="969"/>
      <c r="AN68" s="969"/>
      <c r="AO68" s="969"/>
      <c r="AP68" s="969" t="s">
        <v>588</v>
      </c>
      <c r="AQ68" s="969"/>
      <c r="AR68" s="969"/>
      <c r="AS68" s="969"/>
      <c r="AT68" s="969"/>
      <c r="AU68" s="969" t="s">
        <v>588</v>
      </c>
      <c r="AV68" s="969"/>
      <c r="AW68" s="969"/>
      <c r="AX68" s="969"/>
      <c r="AY68" s="969"/>
      <c r="AZ68" s="970"/>
      <c r="BA68" s="970"/>
      <c r="BB68" s="970"/>
      <c r="BC68" s="970"/>
      <c r="BD68" s="971"/>
      <c r="BE68" s="231"/>
      <c r="BF68" s="231"/>
      <c r="BG68" s="231"/>
      <c r="BH68" s="231"/>
      <c r="BI68" s="231"/>
      <c r="BJ68" s="231"/>
      <c r="BK68" s="231"/>
      <c r="BL68" s="231"/>
      <c r="BM68" s="231"/>
      <c r="BN68" s="231"/>
      <c r="BO68" s="231"/>
      <c r="BP68" s="231"/>
      <c r="BQ68" s="228">
        <v>62</v>
      </c>
      <c r="BR68" s="233"/>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20"/>
    </row>
    <row r="69" spans="1:131" ht="26.25" customHeight="1" x14ac:dyDescent="0.15">
      <c r="A69" s="228">
        <v>2</v>
      </c>
      <c r="B69" s="961" t="s">
        <v>590</v>
      </c>
      <c r="C69" s="962"/>
      <c r="D69" s="962"/>
      <c r="E69" s="962"/>
      <c r="F69" s="962"/>
      <c r="G69" s="962"/>
      <c r="H69" s="962"/>
      <c r="I69" s="962"/>
      <c r="J69" s="962"/>
      <c r="K69" s="962"/>
      <c r="L69" s="962"/>
      <c r="M69" s="962"/>
      <c r="N69" s="962"/>
      <c r="O69" s="962"/>
      <c r="P69" s="963"/>
      <c r="Q69" s="964">
        <v>189</v>
      </c>
      <c r="R69" s="958"/>
      <c r="S69" s="958"/>
      <c r="T69" s="958"/>
      <c r="U69" s="958"/>
      <c r="V69" s="958">
        <v>186</v>
      </c>
      <c r="W69" s="958"/>
      <c r="X69" s="958"/>
      <c r="Y69" s="958"/>
      <c r="Z69" s="958"/>
      <c r="AA69" s="958">
        <v>3</v>
      </c>
      <c r="AB69" s="958"/>
      <c r="AC69" s="958"/>
      <c r="AD69" s="958"/>
      <c r="AE69" s="958"/>
      <c r="AF69" s="958">
        <v>3</v>
      </c>
      <c r="AG69" s="958"/>
      <c r="AH69" s="958"/>
      <c r="AI69" s="958"/>
      <c r="AJ69" s="958"/>
      <c r="AK69" s="958" t="s">
        <v>588</v>
      </c>
      <c r="AL69" s="958"/>
      <c r="AM69" s="958"/>
      <c r="AN69" s="958"/>
      <c r="AO69" s="958"/>
      <c r="AP69" s="958" t="s">
        <v>588</v>
      </c>
      <c r="AQ69" s="958"/>
      <c r="AR69" s="958"/>
      <c r="AS69" s="958"/>
      <c r="AT69" s="958"/>
      <c r="AU69" s="958" t="s">
        <v>588</v>
      </c>
      <c r="AV69" s="958"/>
      <c r="AW69" s="958"/>
      <c r="AX69" s="958"/>
      <c r="AY69" s="958"/>
      <c r="AZ69" s="959"/>
      <c r="BA69" s="959"/>
      <c r="BB69" s="959"/>
      <c r="BC69" s="959"/>
      <c r="BD69" s="960"/>
      <c r="BE69" s="231"/>
      <c r="BF69" s="231"/>
      <c r="BG69" s="231"/>
      <c r="BH69" s="231"/>
      <c r="BI69" s="231"/>
      <c r="BJ69" s="231"/>
      <c r="BK69" s="231"/>
      <c r="BL69" s="231"/>
      <c r="BM69" s="231"/>
      <c r="BN69" s="231"/>
      <c r="BO69" s="231"/>
      <c r="BP69" s="231"/>
      <c r="BQ69" s="228">
        <v>63</v>
      </c>
      <c r="BR69" s="233"/>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20"/>
    </row>
    <row r="70" spans="1:131" ht="26.25" customHeight="1" x14ac:dyDescent="0.15">
      <c r="A70" s="228">
        <v>3</v>
      </c>
      <c r="B70" s="961" t="s">
        <v>591</v>
      </c>
      <c r="C70" s="962"/>
      <c r="D70" s="962"/>
      <c r="E70" s="962"/>
      <c r="F70" s="962"/>
      <c r="G70" s="962"/>
      <c r="H70" s="962"/>
      <c r="I70" s="962"/>
      <c r="J70" s="962"/>
      <c r="K70" s="962"/>
      <c r="L70" s="962"/>
      <c r="M70" s="962"/>
      <c r="N70" s="962"/>
      <c r="O70" s="962"/>
      <c r="P70" s="963"/>
      <c r="Q70" s="964">
        <v>25</v>
      </c>
      <c r="R70" s="958"/>
      <c r="S70" s="958"/>
      <c r="T70" s="958"/>
      <c r="U70" s="958"/>
      <c r="V70" s="958">
        <v>24</v>
      </c>
      <c r="W70" s="958"/>
      <c r="X70" s="958"/>
      <c r="Y70" s="958"/>
      <c r="Z70" s="958"/>
      <c r="AA70" s="958">
        <v>1</v>
      </c>
      <c r="AB70" s="958"/>
      <c r="AC70" s="958"/>
      <c r="AD70" s="958"/>
      <c r="AE70" s="958"/>
      <c r="AF70" s="958">
        <v>1</v>
      </c>
      <c r="AG70" s="958"/>
      <c r="AH70" s="958"/>
      <c r="AI70" s="958"/>
      <c r="AJ70" s="958"/>
      <c r="AK70" s="958">
        <v>10</v>
      </c>
      <c r="AL70" s="958"/>
      <c r="AM70" s="958"/>
      <c r="AN70" s="958"/>
      <c r="AO70" s="958"/>
      <c r="AP70" s="958" t="s">
        <v>588</v>
      </c>
      <c r="AQ70" s="958"/>
      <c r="AR70" s="958"/>
      <c r="AS70" s="958"/>
      <c r="AT70" s="958"/>
      <c r="AU70" s="958" t="s">
        <v>588</v>
      </c>
      <c r="AV70" s="958"/>
      <c r="AW70" s="958"/>
      <c r="AX70" s="958"/>
      <c r="AY70" s="958"/>
      <c r="AZ70" s="959"/>
      <c r="BA70" s="959"/>
      <c r="BB70" s="959"/>
      <c r="BC70" s="959"/>
      <c r="BD70" s="960"/>
      <c r="BE70" s="231"/>
      <c r="BF70" s="231"/>
      <c r="BG70" s="231"/>
      <c r="BH70" s="231"/>
      <c r="BI70" s="231"/>
      <c r="BJ70" s="231"/>
      <c r="BK70" s="231"/>
      <c r="BL70" s="231"/>
      <c r="BM70" s="231"/>
      <c r="BN70" s="231"/>
      <c r="BO70" s="231"/>
      <c r="BP70" s="231"/>
      <c r="BQ70" s="228">
        <v>64</v>
      </c>
      <c r="BR70" s="233"/>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20"/>
    </row>
    <row r="71" spans="1:131" ht="26.25" customHeight="1" x14ac:dyDescent="0.15">
      <c r="A71" s="228">
        <v>4</v>
      </c>
      <c r="B71" s="961" t="s">
        <v>592</v>
      </c>
      <c r="C71" s="962"/>
      <c r="D71" s="962"/>
      <c r="E71" s="962"/>
      <c r="F71" s="962"/>
      <c r="G71" s="962"/>
      <c r="H71" s="962"/>
      <c r="I71" s="962"/>
      <c r="J71" s="962"/>
      <c r="K71" s="962"/>
      <c r="L71" s="962"/>
      <c r="M71" s="962"/>
      <c r="N71" s="962"/>
      <c r="O71" s="962"/>
      <c r="P71" s="963"/>
      <c r="Q71" s="964">
        <v>17</v>
      </c>
      <c r="R71" s="958"/>
      <c r="S71" s="958"/>
      <c r="T71" s="958"/>
      <c r="U71" s="958"/>
      <c r="V71" s="958">
        <v>9</v>
      </c>
      <c r="W71" s="958"/>
      <c r="X71" s="958"/>
      <c r="Y71" s="958"/>
      <c r="Z71" s="958"/>
      <c r="AA71" s="958">
        <v>8</v>
      </c>
      <c r="AB71" s="958"/>
      <c r="AC71" s="958"/>
      <c r="AD71" s="958"/>
      <c r="AE71" s="958"/>
      <c r="AF71" s="958">
        <v>8</v>
      </c>
      <c r="AG71" s="958"/>
      <c r="AH71" s="958"/>
      <c r="AI71" s="958"/>
      <c r="AJ71" s="958"/>
      <c r="AK71" s="958" t="s">
        <v>588</v>
      </c>
      <c r="AL71" s="958"/>
      <c r="AM71" s="958"/>
      <c r="AN71" s="958"/>
      <c r="AO71" s="958"/>
      <c r="AP71" s="958" t="s">
        <v>588</v>
      </c>
      <c r="AQ71" s="958"/>
      <c r="AR71" s="958"/>
      <c r="AS71" s="958"/>
      <c r="AT71" s="958"/>
      <c r="AU71" s="958" t="s">
        <v>588</v>
      </c>
      <c r="AV71" s="958"/>
      <c r="AW71" s="958"/>
      <c r="AX71" s="958"/>
      <c r="AY71" s="958"/>
      <c r="AZ71" s="959"/>
      <c r="BA71" s="959"/>
      <c r="BB71" s="959"/>
      <c r="BC71" s="959"/>
      <c r="BD71" s="960"/>
      <c r="BE71" s="231"/>
      <c r="BF71" s="231"/>
      <c r="BG71" s="231"/>
      <c r="BH71" s="231"/>
      <c r="BI71" s="231"/>
      <c r="BJ71" s="231"/>
      <c r="BK71" s="231"/>
      <c r="BL71" s="231"/>
      <c r="BM71" s="231"/>
      <c r="BN71" s="231"/>
      <c r="BO71" s="231"/>
      <c r="BP71" s="231"/>
      <c r="BQ71" s="228">
        <v>65</v>
      </c>
      <c r="BR71" s="233"/>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20"/>
    </row>
    <row r="72" spans="1:131" ht="26.25" customHeight="1" x14ac:dyDescent="0.15">
      <c r="A72" s="228">
        <v>5</v>
      </c>
      <c r="B72" s="961" t="s">
        <v>593</v>
      </c>
      <c r="C72" s="962"/>
      <c r="D72" s="962"/>
      <c r="E72" s="962"/>
      <c r="F72" s="962"/>
      <c r="G72" s="962"/>
      <c r="H72" s="962"/>
      <c r="I72" s="962"/>
      <c r="J72" s="962"/>
      <c r="K72" s="962"/>
      <c r="L72" s="962"/>
      <c r="M72" s="962"/>
      <c r="N72" s="962"/>
      <c r="O72" s="962"/>
      <c r="P72" s="963"/>
      <c r="Q72" s="964">
        <v>38</v>
      </c>
      <c r="R72" s="958"/>
      <c r="S72" s="958"/>
      <c r="T72" s="958"/>
      <c r="U72" s="958"/>
      <c r="V72" s="958">
        <v>38</v>
      </c>
      <c r="W72" s="958"/>
      <c r="X72" s="958"/>
      <c r="Y72" s="958"/>
      <c r="Z72" s="958"/>
      <c r="AA72" s="958">
        <v>0</v>
      </c>
      <c r="AB72" s="958"/>
      <c r="AC72" s="958"/>
      <c r="AD72" s="958"/>
      <c r="AE72" s="958"/>
      <c r="AF72" s="958">
        <v>0</v>
      </c>
      <c r="AG72" s="958"/>
      <c r="AH72" s="958"/>
      <c r="AI72" s="958"/>
      <c r="AJ72" s="958"/>
      <c r="AK72" s="958">
        <v>0</v>
      </c>
      <c r="AL72" s="958"/>
      <c r="AM72" s="958"/>
      <c r="AN72" s="958"/>
      <c r="AO72" s="958"/>
      <c r="AP72" s="958" t="s">
        <v>588</v>
      </c>
      <c r="AQ72" s="958"/>
      <c r="AR72" s="958"/>
      <c r="AS72" s="958"/>
      <c r="AT72" s="958"/>
      <c r="AU72" s="958" t="s">
        <v>588</v>
      </c>
      <c r="AV72" s="958"/>
      <c r="AW72" s="958"/>
      <c r="AX72" s="958"/>
      <c r="AY72" s="958"/>
      <c r="AZ72" s="959"/>
      <c r="BA72" s="959"/>
      <c r="BB72" s="959"/>
      <c r="BC72" s="959"/>
      <c r="BD72" s="960"/>
      <c r="BE72" s="231"/>
      <c r="BF72" s="231"/>
      <c r="BG72" s="231"/>
      <c r="BH72" s="231"/>
      <c r="BI72" s="231"/>
      <c r="BJ72" s="231"/>
      <c r="BK72" s="231"/>
      <c r="BL72" s="231"/>
      <c r="BM72" s="231"/>
      <c r="BN72" s="231"/>
      <c r="BO72" s="231"/>
      <c r="BP72" s="231"/>
      <c r="BQ72" s="228">
        <v>66</v>
      </c>
      <c r="BR72" s="233"/>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20"/>
    </row>
    <row r="73" spans="1:131" ht="26.25" customHeight="1" x14ac:dyDescent="0.15">
      <c r="A73" s="228">
        <v>6</v>
      </c>
      <c r="B73" s="961" t="s">
        <v>594</v>
      </c>
      <c r="C73" s="962"/>
      <c r="D73" s="962"/>
      <c r="E73" s="962"/>
      <c r="F73" s="962"/>
      <c r="G73" s="962"/>
      <c r="H73" s="962"/>
      <c r="I73" s="962"/>
      <c r="J73" s="962"/>
      <c r="K73" s="962"/>
      <c r="L73" s="962"/>
      <c r="M73" s="962"/>
      <c r="N73" s="962"/>
      <c r="O73" s="962"/>
      <c r="P73" s="963"/>
      <c r="Q73" s="964">
        <v>73</v>
      </c>
      <c r="R73" s="958"/>
      <c r="S73" s="958"/>
      <c r="T73" s="958"/>
      <c r="U73" s="958"/>
      <c r="V73" s="958">
        <v>69</v>
      </c>
      <c r="W73" s="958"/>
      <c r="X73" s="958"/>
      <c r="Y73" s="958"/>
      <c r="Z73" s="958"/>
      <c r="AA73" s="958">
        <v>4</v>
      </c>
      <c r="AB73" s="958"/>
      <c r="AC73" s="958"/>
      <c r="AD73" s="958"/>
      <c r="AE73" s="958"/>
      <c r="AF73" s="958">
        <v>4</v>
      </c>
      <c r="AG73" s="958"/>
      <c r="AH73" s="958"/>
      <c r="AI73" s="958"/>
      <c r="AJ73" s="958"/>
      <c r="AK73" s="958">
        <v>6</v>
      </c>
      <c r="AL73" s="958"/>
      <c r="AM73" s="958"/>
      <c r="AN73" s="958"/>
      <c r="AO73" s="958"/>
      <c r="AP73" s="958" t="s">
        <v>588</v>
      </c>
      <c r="AQ73" s="958"/>
      <c r="AR73" s="958"/>
      <c r="AS73" s="958"/>
      <c r="AT73" s="958"/>
      <c r="AU73" s="958" t="s">
        <v>588</v>
      </c>
      <c r="AV73" s="958"/>
      <c r="AW73" s="958"/>
      <c r="AX73" s="958"/>
      <c r="AY73" s="958"/>
      <c r="AZ73" s="959"/>
      <c r="BA73" s="959"/>
      <c r="BB73" s="959"/>
      <c r="BC73" s="959"/>
      <c r="BD73" s="960"/>
      <c r="BE73" s="231"/>
      <c r="BF73" s="231"/>
      <c r="BG73" s="231"/>
      <c r="BH73" s="231"/>
      <c r="BI73" s="231"/>
      <c r="BJ73" s="231"/>
      <c r="BK73" s="231"/>
      <c r="BL73" s="231"/>
      <c r="BM73" s="231"/>
      <c r="BN73" s="231"/>
      <c r="BO73" s="231"/>
      <c r="BP73" s="231"/>
      <c r="BQ73" s="228">
        <v>67</v>
      </c>
      <c r="BR73" s="233"/>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20"/>
    </row>
    <row r="74" spans="1:131" ht="26.25" customHeight="1" x14ac:dyDescent="0.15">
      <c r="A74" s="228">
        <v>7</v>
      </c>
      <c r="B74" s="961" t="s">
        <v>595</v>
      </c>
      <c r="C74" s="962"/>
      <c r="D74" s="962"/>
      <c r="E74" s="962"/>
      <c r="F74" s="962"/>
      <c r="G74" s="962"/>
      <c r="H74" s="962"/>
      <c r="I74" s="962"/>
      <c r="J74" s="962"/>
      <c r="K74" s="962"/>
      <c r="L74" s="962"/>
      <c r="M74" s="962"/>
      <c r="N74" s="962"/>
      <c r="O74" s="962"/>
      <c r="P74" s="963"/>
      <c r="Q74" s="964">
        <v>246035</v>
      </c>
      <c r="R74" s="958"/>
      <c r="S74" s="958"/>
      <c r="T74" s="958"/>
      <c r="U74" s="958"/>
      <c r="V74" s="958">
        <v>245170</v>
      </c>
      <c r="W74" s="958"/>
      <c r="X74" s="958"/>
      <c r="Y74" s="958"/>
      <c r="Z74" s="958"/>
      <c r="AA74" s="958">
        <v>866</v>
      </c>
      <c r="AB74" s="958"/>
      <c r="AC74" s="958"/>
      <c r="AD74" s="958"/>
      <c r="AE74" s="958"/>
      <c r="AF74" s="958">
        <v>866</v>
      </c>
      <c r="AG74" s="958"/>
      <c r="AH74" s="958"/>
      <c r="AI74" s="958"/>
      <c r="AJ74" s="958"/>
      <c r="AK74" s="958" t="s">
        <v>588</v>
      </c>
      <c r="AL74" s="958"/>
      <c r="AM74" s="958"/>
      <c r="AN74" s="958"/>
      <c r="AO74" s="958"/>
      <c r="AP74" s="958" t="s">
        <v>588</v>
      </c>
      <c r="AQ74" s="958"/>
      <c r="AR74" s="958"/>
      <c r="AS74" s="958"/>
      <c r="AT74" s="958"/>
      <c r="AU74" s="958" t="s">
        <v>588</v>
      </c>
      <c r="AV74" s="958"/>
      <c r="AW74" s="958"/>
      <c r="AX74" s="958"/>
      <c r="AY74" s="958"/>
      <c r="AZ74" s="959"/>
      <c r="BA74" s="959"/>
      <c r="BB74" s="959"/>
      <c r="BC74" s="959"/>
      <c r="BD74" s="960"/>
      <c r="BE74" s="231"/>
      <c r="BF74" s="231"/>
      <c r="BG74" s="231"/>
      <c r="BH74" s="231"/>
      <c r="BI74" s="231"/>
      <c r="BJ74" s="231"/>
      <c r="BK74" s="231"/>
      <c r="BL74" s="231"/>
      <c r="BM74" s="231"/>
      <c r="BN74" s="231"/>
      <c r="BO74" s="231"/>
      <c r="BP74" s="231"/>
      <c r="BQ74" s="228">
        <v>68</v>
      </c>
      <c r="BR74" s="233"/>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20"/>
    </row>
    <row r="75" spans="1:131" ht="26.25" customHeight="1" x14ac:dyDescent="0.15">
      <c r="A75" s="228">
        <v>8</v>
      </c>
      <c r="B75" s="961" t="s">
        <v>596</v>
      </c>
      <c r="C75" s="962"/>
      <c r="D75" s="962"/>
      <c r="E75" s="962"/>
      <c r="F75" s="962"/>
      <c r="G75" s="962"/>
      <c r="H75" s="962"/>
      <c r="I75" s="962"/>
      <c r="J75" s="962"/>
      <c r="K75" s="962"/>
      <c r="L75" s="962"/>
      <c r="M75" s="962"/>
      <c r="N75" s="962"/>
      <c r="O75" s="962"/>
      <c r="P75" s="963"/>
      <c r="Q75" s="965">
        <v>423</v>
      </c>
      <c r="R75" s="966"/>
      <c r="S75" s="966"/>
      <c r="T75" s="966"/>
      <c r="U75" s="967"/>
      <c r="V75" s="968">
        <v>408</v>
      </c>
      <c r="W75" s="966"/>
      <c r="X75" s="966"/>
      <c r="Y75" s="966"/>
      <c r="Z75" s="967"/>
      <c r="AA75" s="968">
        <v>15</v>
      </c>
      <c r="AB75" s="966"/>
      <c r="AC75" s="966"/>
      <c r="AD75" s="966"/>
      <c r="AE75" s="967"/>
      <c r="AF75" s="968">
        <v>15</v>
      </c>
      <c r="AG75" s="966"/>
      <c r="AH75" s="966"/>
      <c r="AI75" s="966"/>
      <c r="AJ75" s="967"/>
      <c r="AK75" s="968" t="s">
        <v>588</v>
      </c>
      <c r="AL75" s="966"/>
      <c r="AM75" s="966"/>
      <c r="AN75" s="966"/>
      <c r="AO75" s="967"/>
      <c r="AP75" s="968" t="s">
        <v>588</v>
      </c>
      <c r="AQ75" s="966"/>
      <c r="AR75" s="966"/>
      <c r="AS75" s="966"/>
      <c r="AT75" s="967"/>
      <c r="AU75" s="968" t="s">
        <v>588</v>
      </c>
      <c r="AV75" s="966"/>
      <c r="AW75" s="966"/>
      <c r="AX75" s="966"/>
      <c r="AY75" s="967"/>
      <c r="AZ75" s="959"/>
      <c r="BA75" s="959"/>
      <c r="BB75" s="959"/>
      <c r="BC75" s="959"/>
      <c r="BD75" s="960"/>
      <c r="BE75" s="231"/>
      <c r="BF75" s="231"/>
      <c r="BG75" s="231"/>
      <c r="BH75" s="231"/>
      <c r="BI75" s="231"/>
      <c r="BJ75" s="231"/>
      <c r="BK75" s="231"/>
      <c r="BL75" s="231"/>
      <c r="BM75" s="231"/>
      <c r="BN75" s="231"/>
      <c r="BO75" s="231"/>
      <c r="BP75" s="231"/>
      <c r="BQ75" s="228">
        <v>69</v>
      </c>
      <c r="BR75" s="233"/>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20"/>
    </row>
    <row r="76" spans="1:131" ht="26.25" customHeight="1" x14ac:dyDescent="0.15">
      <c r="A76" s="228">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31"/>
      <c r="BF76" s="231"/>
      <c r="BG76" s="231"/>
      <c r="BH76" s="231"/>
      <c r="BI76" s="231"/>
      <c r="BJ76" s="231"/>
      <c r="BK76" s="231"/>
      <c r="BL76" s="231"/>
      <c r="BM76" s="231"/>
      <c r="BN76" s="231"/>
      <c r="BO76" s="231"/>
      <c r="BP76" s="231"/>
      <c r="BQ76" s="228">
        <v>70</v>
      </c>
      <c r="BR76" s="233"/>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20"/>
    </row>
    <row r="77" spans="1:131" ht="26.25" customHeight="1" x14ac:dyDescent="0.15">
      <c r="A77" s="228">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31"/>
      <c r="BF77" s="231"/>
      <c r="BG77" s="231"/>
      <c r="BH77" s="231"/>
      <c r="BI77" s="231"/>
      <c r="BJ77" s="231"/>
      <c r="BK77" s="231"/>
      <c r="BL77" s="231"/>
      <c r="BM77" s="231"/>
      <c r="BN77" s="231"/>
      <c r="BO77" s="231"/>
      <c r="BP77" s="231"/>
      <c r="BQ77" s="228">
        <v>71</v>
      </c>
      <c r="BR77" s="233"/>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20"/>
    </row>
    <row r="78" spans="1:131" ht="26.25" customHeight="1" x14ac:dyDescent="0.15">
      <c r="A78" s="228">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31"/>
      <c r="BF78" s="231"/>
      <c r="BG78" s="231"/>
      <c r="BH78" s="231"/>
      <c r="BI78" s="231"/>
      <c r="BJ78" s="220"/>
      <c r="BK78" s="220"/>
      <c r="BL78" s="220"/>
      <c r="BM78" s="220"/>
      <c r="BN78" s="220"/>
      <c r="BO78" s="231"/>
      <c r="BP78" s="231"/>
      <c r="BQ78" s="228">
        <v>72</v>
      </c>
      <c r="BR78" s="233"/>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20"/>
    </row>
    <row r="79" spans="1:131" ht="26.25" customHeight="1" x14ac:dyDescent="0.15">
      <c r="A79" s="228">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31"/>
      <c r="BF79" s="231"/>
      <c r="BG79" s="231"/>
      <c r="BH79" s="231"/>
      <c r="BI79" s="231"/>
      <c r="BJ79" s="220"/>
      <c r="BK79" s="220"/>
      <c r="BL79" s="220"/>
      <c r="BM79" s="220"/>
      <c r="BN79" s="220"/>
      <c r="BO79" s="231"/>
      <c r="BP79" s="231"/>
      <c r="BQ79" s="228">
        <v>73</v>
      </c>
      <c r="BR79" s="233"/>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20"/>
    </row>
    <row r="80" spans="1:131" ht="26.25" customHeight="1" x14ac:dyDescent="0.15">
      <c r="A80" s="228">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31"/>
      <c r="BF80" s="231"/>
      <c r="BG80" s="231"/>
      <c r="BH80" s="231"/>
      <c r="BI80" s="231"/>
      <c r="BJ80" s="231"/>
      <c r="BK80" s="231"/>
      <c r="BL80" s="231"/>
      <c r="BM80" s="231"/>
      <c r="BN80" s="231"/>
      <c r="BO80" s="231"/>
      <c r="BP80" s="231"/>
      <c r="BQ80" s="228">
        <v>74</v>
      </c>
      <c r="BR80" s="233"/>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20"/>
    </row>
    <row r="81" spans="1:131" ht="26.25" customHeight="1" x14ac:dyDescent="0.15">
      <c r="A81" s="228">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31"/>
      <c r="BF81" s="231"/>
      <c r="BG81" s="231"/>
      <c r="BH81" s="231"/>
      <c r="BI81" s="231"/>
      <c r="BJ81" s="231"/>
      <c r="BK81" s="231"/>
      <c r="BL81" s="231"/>
      <c r="BM81" s="231"/>
      <c r="BN81" s="231"/>
      <c r="BO81" s="231"/>
      <c r="BP81" s="231"/>
      <c r="BQ81" s="228">
        <v>75</v>
      </c>
      <c r="BR81" s="233"/>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20"/>
    </row>
    <row r="82" spans="1:131" ht="26.25" customHeight="1" x14ac:dyDescent="0.15">
      <c r="A82" s="228">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31"/>
      <c r="BF82" s="231"/>
      <c r="BG82" s="231"/>
      <c r="BH82" s="231"/>
      <c r="BI82" s="231"/>
      <c r="BJ82" s="231"/>
      <c r="BK82" s="231"/>
      <c r="BL82" s="231"/>
      <c r="BM82" s="231"/>
      <c r="BN82" s="231"/>
      <c r="BO82" s="231"/>
      <c r="BP82" s="231"/>
      <c r="BQ82" s="228">
        <v>76</v>
      </c>
      <c r="BR82" s="233"/>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20"/>
    </row>
    <row r="83" spans="1:131" ht="26.25" customHeight="1" x14ac:dyDescent="0.15">
      <c r="A83" s="228">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31"/>
      <c r="BF83" s="231"/>
      <c r="BG83" s="231"/>
      <c r="BH83" s="231"/>
      <c r="BI83" s="231"/>
      <c r="BJ83" s="231"/>
      <c r="BK83" s="231"/>
      <c r="BL83" s="231"/>
      <c r="BM83" s="231"/>
      <c r="BN83" s="231"/>
      <c r="BO83" s="231"/>
      <c r="BP83" s="231"/>
      <c r="BQ83" s="228">
        <v>77</v>
      </c>
      <c r="BR83" s="233"/>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20"/>
    </row>
    <row r="84" spans="1:131" ht="26.25" customHeight="1" x14ac:dyDescent="0.15">
      <c r="A84" s="228">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31"/>
      <c r="BF84" s="231"/>
      <c r="BG84" s="231"/>
      <c r="BH84" s="231"/>
      <c r="BI84" s="231"/>
      <c r="BJ84" s="231"/>
      <c r="BK84" s="231"/>
      <c r="BL84" s="231"/>
      <c r="BM84" s="231"/>
      <c r="BN84" s="231"/>
      <c r="BO84" s="231"/>
      <c r="BP84" s="231"/>
      <c r="BQ84" s="228">
        <v>78</v>
      </c>
      <c r="BR84" s="233"/>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20"/>
    </row>
    <row r="85" spans="1:131" ht="26.25" customHeight="1" x14ac:dyDescent="0.15">
      <c r="A85" s="228">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31"/>
      <c r="BF85" s="231"/>
      <c r="BG85" s="231"/>
      <c r="BH85" s="231"/>
      <c r="BI85" s="231"/>
      <c r="BJ85" s="231"/>
      <c r="BK85" s="231"/>
      <c r="BL85" s="231"/>
      <c r="BM85" s="231"/>
      <c r="BN85" s="231"/>
      <c r="BO85" s="231"/>
      <c r="BP85" s="231"/>
      <c r="BQ85" s="228">
        <v>79</v>
      </c>
      <c r="BR85" s="233"/>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20"/>
    </row>
    <row r="86" spans="1:131" ht="26.25" customHeight="1" x14ac:dyDescent="0.15">
      <c r="A86" s="228">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31"/>
      <c r="BF86" s="231"/>
      <c r="BG86" s="231"/>
      <c r="BH86" s="231"/>
      <c r="BI86" s="231"/>
      <c r="BJ86" s="231"/>
      <c r="BK86" s="231"/>
      <c r="BL86" s="231"/>
      <c r="BM86" s="231"/>
      <c r="BN86" s="231"/>
      <c r="BO86" s="231"/>
      <c r="BP86" s="231"/>
      <c r="BQ86" s="228">
        <v>80</v>
      </c>
      <c r="BR86" s="233"/>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20"/>
    </row>
    <row r="87" spans="1:131" ht="26.25" customHeight="1" x14ac:dyDescent="0.15">
      <c r="A87" s="234">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31"/>
      <c r="BF87" s="231"/>
      <c r="BG87" s="231"/>
      <c r="BH87" s="231"/>
      <c r="BI87" s="231"/>
      <c r="BJ87" s="231"/>
      <c r="BK87" s="231"/>
      <c r="BL87" s="231"/>
      <c r="BM87" s="231"/>
      <c r="BN87" s="231"/>
      <c r="BO87" s="231"/>
      <c r="BP87" s="231"/>
      <c r="BQ87" s="228">
        <v>81</v>
      </c>
      <c r="BR87" s="233"/>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20"/>
    </row>
    <row r="88" spans="1:131" ht="26.25" customHeight="1" thickBot="1" x14ac:dyDescent="0.2">
      <c r="A88" s="230" t="s">
        <v>394</v>
      </c>
      <c r="B88" s="924" t="s">
        <v>426</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v>904</v>
      </c>
      <c r="AG88" s="946"/>
      <c r="AH88" s="946"/>
      <c r="AI88" s="946"/>
      <c r="AJ88" s="946"/>
      <c r="AK88" s="950"/>
      <c r="AL88" s="950"/>
      <c r="AM88" s="950"/>
      <c r="AN88" s="950"/>
      <c r="AO88" s="950"/>
      <c r="AP88" s="946" t="s">
        <v>588</v>
      </c>
      <c r="AQ88" s="946"/>
      <c r="AR88" s="946"/>
      <c r="AS88" s="946"/>
      <c r="AT88" s="946"/>
      <c r="AU88" s="946" t="s">
        <v>588</v>
      </c>
      <c r="AV88" s="946"/>
      <c r="AW88" s="946"/>
      <c r="AX88" s="946"/>
      <c r="AY88" s="946"/>
      <c r="AZ88" s="947"/>
      <c r="BA88" s="947"/>
      <c r="BB88" s="947"/>
      <c r="BC88" s="947"/>
      <c r="BD88" s="948"/>
      <c r="BE88" s="231"/>
      <c r="BF88" s="231"/>
      <c r="BG88" s="231"/>
      <c r="BH88" s="231"/>
      <c r="BI88" s="231"/>
      <c r="BJ88" s="231"/>
      <c r="BK88" s="231"/>
      <c r="BL88" s="231"/>
      <c r="BM88" s="231"/>
      <c r="BN88" s="231"/>
      <c r="BO88" s="231"/>
      <c r="BP88" s="231"/>
      <c r="BQ88" s="228">
        <v>82</v>
      </c>
      <c r="BR88" s="233"/>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20"/>
    </row>
    <row r="89" spans="1:131" ht="26.25" hidden="1" customHeight="1" x14ac:dyDescent="0.15">
      <c r="A89" s="235"/>
      <c r="B89" s="236"/>
      <c r="C89" s="236"/>
      <c r="D89" s="236"/>
      <c r="E89" s="236"/>
      <c r="F89" s="236"/>
      <c r="G89" s="236"/>
      <c r="H89" s="236"/>
      <c r="I89" s="236"/>
      <c r="J89" s="236"/>
      <c r="K89" s="236"/>
      <c r="L89" s="236"/>
      <c r="M89" s="236"/>
      <c r="N89" s="236"/>
      <c r="O89" s="236"/>
      <c r="P89" s="236"/>
      <c r="Q89" s="237"/>
      <c r="R89" s="237"/>
      <c r="S89" s="237"/>
      <c r="T89" s="237"/>
      <c r="U89" s="237"/>
      <c r="V89" s="237"/>
      <c r="W89" s="237"/>
      <c r="X89" s="237"/>
      <c r="Y89" s="237"/>
      <c r="Z89" s="237"/>
      <c r="AA89" s="237"/>
      <c r="AB89" s="237"/>
      <c r="AC89" s="237"/>
      <c r="AD89" s="237"/>
      <c r="AE89" s="237"/>
      <c r="AF89" s="237"/>
      <c r="AG89" s="237"/>
      <c r="AH89" s="237"/>
      <c r="AI89" s="237"/>
      <c r="AJ89" s="237"/>
      <c r="AK89" s="237"/>
      <c r="AL89" s="237"/>
      <c r="AM89" s="237"/>
      <c r="AN89" s="237"/>
      <c r="AO89" s="237"/>
      <c r="AP89" s="237"/>
      <c r="AQ89" s="237"/>
      <c r="AR89" s="237"/>
      <c r="AS89" s="237"/>
      <c r="AT89" s="237"/>
      <c r="AU89" s="237"/>
      <c r="AV89" s="237"/>
      <c r="AW89" s="237"/>
      <c r="AX89" s="237"/>
      <c r="AY89" s="237"/>
      <c r="AZ89" s="238"/>
      <c r="BA89" s="238"/>
      <c r="BB89" s="238"/>
      <c r="BC89" s="238"/>
      <c r="BD89" s="238"/>
      <c r="BE89" s="231"/>
      <c r="BF89" s="231"/>
      <c r="BG89" s="231"/>
      <c r="BH89" s="231"/>
      <c r="BI89" s="231"/>
      <c r="BJ89" s="231"/>
      <c r="BK89" s="231"/>
      <c r="BL89" s="231"/>
      <c r="BM89" s="231"/>
      <c r="BN89" s="231"/>
      <c r="BO89" s="231"/>
      <c r="BP89" s="231"/>
      <c r="BQ89" s="228">
        <v>83</v>
      </c>
      <c r="BR89" s="233"/>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20"/>
    </row>
    <row r="90" spans="1:131" ht="26.25" hidden="1" customHeight="1" x14ac:dyDescent="0.15">
      <c r="A90" s="235"/>
      <c r="B90" s="236"/>
      <c r="C90" s="236"/>
      <c r="D90" s="236"/>
      <c r="E90" s="236"/>
      <c r="F90" s="236"/>
      <c r="G90" s="236"/>
      <c r="H90" s="236"/>
      <c r="I90" s="236"/>
      <c r="J90" s="236"/>
      <c r="K90" s="236"/>
      <c r="L90" s="236"/>
      <c r="M90" s="236"/>
      <c r="N90" s="236"/>
      <c r="O90" s="236"/>
      <c r="P90" s="236"/>
      <c r="Q90" s="237"/>
      <c r="R90" s="237"/>
      <c r="S90" s="237"/>
      <c r="T90" s="237"/>
      <c r="U90" s="237"/>
      <c r="V90" s="237"/>
      <c r="W90" s="237"/>
      <c r="X90" s="237"/>
      <c r="Y90" s="237"/>
      <c r="Z90" s="237"/>
      <c r="AA90" s="237"/>
      <c r="AB90" s="237"/>
      <c r="AC90" s="237"/>
      <c r="AD90" s="237"/>
      <c r="AE90" s="237"/>
      <c r="AF90" s="237"/>
      <c r="AG90" s="237"/>
      <c r="AH90" s="237"/>
      <c r="AI90" s="237"/>
      <c r="AJ90" s="237"/>
      <c r="AK90" s="237"/>
      <c r="AL90" s="237"/>
      <c r="AM90" s="237"/>
      <c r="AN90" s="237"/>
      <c r="AO90" s="237"/>
      <c r="AP90" s="237"/>
      <c r="AQ90" s="237"/>
      <c r="AR90" s="237"/>
      <c r="AS90" s="237"/>
      <c r="AT90" s="237"/>
      <c r="AU90" s="237"/>
      <c r="AV90" s="237"/>
      <c r="AW90" s="237"/>
      <c r="AX90" s="237"/>
      <c r="AY90" s="237"/>
      <c r="AZ90" s="238"/>
      <c r="BA90" s="238"/>
      <c r="BB90" s="238"/>
      <c r="BC90" s="238"/>
      <c r="BD90" s="238"/>
      <c r="BE90" s="231"/>
      <c r="BF90" s="231"/>
      <c r="BG90" s="231"/>
      <c r="BH90" s="231"/>
      <c r="BI90" s="231"/>
      <c r="BJ90" s="231"/>
      <c r="BK90" s="231"/>
      <c r="BL90" s="231"/>
      <c r="BM90" s="231"/>
      <c r="BN90" s="231"/>
      <c r="BO90" s="231"/>
      <c r="BP90" s="231"/>
      <c r="BQ90" s="228">
        <v>84</v>
      </c>
      <c r="BR90" s="233"/>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20"/>
    </row>
    <row r="91" spans="1:131" ht="26.25" hidden="1" customHeight="1" x14ac:dyDescent="0.15">
      <c r="A91" s="235"/>
      <c r="B91" s="236"/>
      <c r="C91" s="236"/>
      <c r="D91" s="236"/>
      <c r="E91" s="236"/>
      <c r="F91" s="236"/>
      <c r="G91" s="236"/>
      <c r="H91" s="236"/>
      <c r="I91" s="236"/>
      <c r="J91" s="236"/>
      <c r="K91" s="236"/>
      <c r="L91" s="236"/>
      <c r="M91" s="236"/>
      <c r="N91" s="236"/>
      <c r="O91" s="236"/>
      <c r="P91" s="236"/>
      <c r="Q91" s="237"/>
      <c r="R91" s="237"/>
      <c r="S91" s="237"/>
      <c r="T91" s="237"/>
      <c r="U91" s="237"/>
      <c r="V91" s="237"/>
      <c r="W91" s="237"/>
      <c r="X91" s="237"/>
      <c r="Y91" s="237"/>
      <c r="Z91" s="237"/>
      <c r="AA91" s="237"/>
      <c r="AB91" s="237"/>
      <c r="AC91" s="237"/>
      <c r="AD91" s="237"/>
      <c r="AE91" s="237"/>
      <c r="AF91" s="237"/>
      <c r="AG91" s="237"/>
      <c r="AH91" s="237"/>
      <c r="AI91" s="237"/>
      <c r="AJ91" s="237"/>
      <c r="AK91" s="237"/>
      <c r="AL91" s="237"/>
      <c r="AM91" s="237"/>
      <c r="AN91" s="237"/>
      <c r="AO91" s="237"/>
      <c r="AP91" s="237"/>
      <c r="AQ91" s="237"/>
      <c r="AR91" s="237"/>
      <c r="AS91" s="237"/>
      <c r="AT91" s="237"/>
      <c r="AU91" s="237"/>
      <c r="AV91" s="237"/>
      <c r="AW91" s="237"/>
      <c r="AX91" s="237"/>
      <c r="AY91" s="237"/>
      <c r="AZ91" s="238"/>
      <c r="BA91" s="238"/>
      <c r="BB91" s="238"/>
      <c r="BC91" s="238"/>
      <c r="BD91" s="238"/>
      <c r="BE91" s="231"/>
      <c r="BF91" s="231"/>
      <c r="BG91" s="231"/>
      <c r="BH91" s="231"/>
      <c r="BI91" s="231"/>
      <c r="BJ91" s="231"/>
      <c r="BK91" s="231"/>
      <c r="BL91" s="231"/>
      <c r="BM91" s="231"/>
      <c r="BN91" s="231"/>
      <c r="BO91" s="231"/>
      <c r="BP91" s="231"/>
      <c r="BQ91" s="228">
        <v>85</v>
      </c>
      <c r="BR91" s="233"/>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20"/>
    </row>
    <row r="92" spans="1:131" ht="26.25" hidden="1" customHeight="1" x14ac:dyDescent="0.15">
      <c r="A92" s="235"/>
      <c r="B92" s="236"/>
      <c r="C92" s="236"/>
      <c r="D92" s="236"/>
      <c r="E92" s="236"/>
      <c r="F92" s="236"/>
      <c r="G92" s="236"/>
      <c r="H92" s="236"/>
      <c r="I92" s="236"/>
      <c r="J92" s="236"/>
      <c r="K92" s="236"/>
      <c r="L92" s="236"/>
      <c r="M92" s="236"/>
      <c r="N92" s="236"/>
      <c r="O92" s="236"/>
      <c r="P92" s="236"/>
      <c r="Q92" s="237"/>
      <c r="R92" s="237"/>
      <c r="S92" s="237"/>
      <c r="T92" s="237"/>
      <c r="U92" s="237"/>
      <c r="V92" s="237"/>
      <c r="W92" s="237"/>
      <c r="X92" s="237"/>
      <c r="Y92" s="237"/>
      <c r="Z92" s="237"/>
      <c r="AA92" s="237"/>
      <c r="AB92" s="237"/>
      <c r="AC92" s="237"/>
      <c r="AD92" s="237"/>
      <c r="AE92" s="237"/>
      <c r="AF92" s="237"/>
      <c r="AG92" s="237"/>
      <c r="AH92" s="237"/>
      <c r="AI92" s="237"/>
      <c r="AJ92" s="237"/>
      <c r="AK92" s="237"/>
      <c r="AL92" s="237"/>
      <c r="AM92" s="237"/>
      <c r="AN92" s="237"/>
      <c r="AO92" s="237"/>
      <c r="AP92" s="237"/>
      <c r="AQ92" s="237"/>
      <c r="AR92" s="237"/>
      <c r="AS92" s="237"/>
      <c r="AT92" s="237"/>
      <c r="AU92" s="237"/>
      <c r="AV92" s="237"/>
      <c r="AW92" s="237"/>
      <c r="AX92" s="237"/>
      <c r="AY92" s="237"/>
      <c r="AZ92" s="238"/>
      <c r="BA92" s="238"/>
      <c r="BB92" s="238"/>
      <c r="BC92" s="238"/>
      <c r="BD92" s="238"/>
      <c r="BE92" s="231"/>
      <c r="BF92" s="231"/>
      <c r="BG92" s="231"/>
      <c r="BH92" s="231"/>
      <c r="BI92" s="231"/>
      <c r="BJ92" s="231"/>
      <c r="BK92" s="231"/>
      <c r="BL92" s="231"/>
      <c r="BM92" s="231"/>
      <c r="BN92" s="231"/>
      <c r="BO92" s="231"/>
      <c r="BP92" s="231"/>
      <c r="BQ92" s="228">
        <v>86</v>
      </c>
      <c r="BR92" s="233"/>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20"/>
    </row>
    <row r="93" spans="1:131" ht="26.25" hidden="1" customHeight="1" x14ac:dyDescent="0.15">
      <c r="A93" s="235"/>
      <c r="B93" s="236"/>
      <c r="C93" s="236"/>
      <c r="D93" s="236"/>
      <c r="E93" s="236"/>
      <c r="F93" s="236"/>
      <c r="G93" s="236"/>
      <c r="H93" s="236"/>
      <c r="I93" s="236"/>
      <c r="J93" s="236"/>
      <c r="K93" s="236"/>
      <c r="L93" s="236"/>
      <c r="M93" s="236"/>
      <c r="N93" s="236"/>
      <c r="O93" s="236"/>
      <c r="P93" s="236"/>
      <c r="Q93" s="237"/>
      <c r="R93" s="237"/>
      <c r="S93" s="237"/>
      <c r="T93" s="237"/>
      <c r="U93" s="237"/>
      <c r="V93" s="237"/>
      <c r="W93" s="237"/>
      <c r="X93" s="237"/>
      <c r="Y93" s="237"/>
      <c r="Z93" s="237"/>
      <c r="AA93" s="237"/>
      <c r="AB93" s="237"/>
      <c r="AC93" s="237"/>
      <c r="AD93" s="237"/>
      <c r="AE93" s="237"/>
      <c r="AF93" s="237"/>
      <c r="AG93" s="237"/>
      <c r="AH93" s="237"/>
      <c r="AI93" s="237"/>
      <c r="AJ93" s="237"/>
      <c r="AK93" s="237"/>
      <c r="AL93" s="237"/>
      <c r="AM93" s="237"/>
      <c r="AN93" s="237"/>
      <c r="AO93" s="237"/>
      <c r="AP93" s="237"/>
      <c r="AQ93" s="237"/>
      <c r="AR93" s="237"/>
      <c r="AS93" s="237"/>
      <c r="AT93" s="237"/>
      <c r="AU93" s="237"/>
      <c r="AV93" s="237"/>
      <c r="AW93" s="237"/>
      <c r="AX93" s="237"/>
      <c r="AY93" s="237"/>
      <c r="AZ93" s="238"/>
      <c r="BA93" s="238"/>
      <c r="BB93" s="238"/>
      <c r="BC93" s="238"/>
      <c r="BD93" s="238"/>
      <c r="BE93" s="231"/>
      <c r="BF93" s="231"/>
      <c r="BG93" s="231"/>
      <c r="BH93" s="231"/>
      <c r="BI93" s="231"/>
      <c r="BJ93" s="231"/>
      <c r="BK93" s="231"/>
      <c r="BL93" s="231"/>
      <c r="BM93" s="231"/>
      <c r="BN93" s="231"/>
      <c r="BO93" s="231"/>
      <c r="BP93" s="231"/>
      <c r="BQ93" s="228">
        <v>87</v>
      </c>
      <c r="BR93" s="233"/>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20"/>
    </row>
    <row r="94" spans="1:131" ht="26.25" hidden="1" customHeight="1" x14ac:dyDescent="0.15">
      <c r="A94" s="235"/>
      <c r="B94" s="236"/>
      <c r="C94" s="236"/>
      <c r="D94" s="236"/>
      <c r="E94" s="236"/>
      <c r="F94" s="236"/>
      <c r="G94" s="236"/>
      <c r="H94" s="236"/>
      <c r="I94" s="236"/>
      <c r="J94" s="236"/>
      <c r="K94" s="236"/>
      <c r="L94" s="236"/>
      <c r="M94" s="236"/>
      <c r="N94" s="236"/>
      <c r="O94" s="236"/>
      <c r="P94" s="236"/>
      <c r="Q94" s="237"/>
      <c r="R94" s="237"/>
      <c r="S94" s="237"/>
      <c r="T94" s="237"/>
      <c r="U94" s="237"/>
      <c r="V94" s="237"/>
      <c r="W94" s="237"/>
      <c r="X94" s="237"/>
      <c r="Y94" s="237"/>
      <c r="Z94" s="237"/>
      <c r="AA94" s="237"/>
      <c r="AB94" s="237"/>
      <c r="AC94" s="237"/>
      <c r="AD94" s="237"/>
      <c r="AE94" s="237"/>
      <c r="AF94" s="237"/>
      <c r="AG94" s="237"/>
      <c r="AH94" s="237"/>
      <c r="AI94" s="237"/>
      <c r="AJ94" s="237"/>
      <c r="AK94" s="237"/>
      <c r="AL94" s="237"/>
      <c r="AM94" s="237"/>
      <c r="AN94" s="237"/>
      <c r="AO94" s="237"/>
      <c r="AP94" s="237"/>
      <c r="AQ94" s="237"/>
      <c r="AR94" s="237"/>
      <c r="AS94" s="237"/>
      <c r="AT94" s="237"/>
      <c r="AU94" s="237"/>
      <c r="AV94" s="237"/>
      <c r="AW94" s="237"/>
      <c r="AX94" s="237"/>
      <c r="AY94" s="237"/>
      <c r="AZ94" s="238"/>
      <c r="BA94" s="238"/>
      <c r="BB94" s="238"/>
      <c r="BC94" s="238"/>
      <c r="BD94" s="238"/>
      <c r="BE94" s="231"/>
      <c r="BF94" s="231"/>
      <c r="BG94" s="231"/>
      <c r="BH94" s="231"/>
      <c r="BI94" s="231"/>
      <c r="BJ94" s="231"/>
      <c r="BK94" s="231"/>
      <c r="BL94" s="231"/>
      <c r="BM94" s="231"/>
      <c r="BN94" s="231"/>
      <c r="BO94" s="231"/>
      <c r="BP94" s="231"/>
      <c r="BQ94" s="228">
        <v>88</v>
      </c>
      <c r="BR94" s="233"/>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20"/>
    </row>
    <row r="95" spans="1:131" ht="26.25" hidden="1" customHeight="1" x14ac:dyDescent="0.15">
      <c r="A95" s="235"/>
      <c r="B95" s="236"/>
      <c r="C95" s="236"/>
      <c r="D95" s="236"/>
      <c r="E95" s="236"/>
      <c r="F95" s="236"/>
      <c r="G95" s="236"/>
      <c r="H95" s="236"/>
      <c r="I95" s="236"/>
      <c r="J95" s="236"/>
      <c r="K95" s="236"/>
      <c r="L95" s="236"/>
      <c r="M95" s="236"/>
      <c r="N95" s="236"/>
      <c r="O95" s="236"/>
      <c r="P95" s="236"/>
      <c r="Q95" s="237"/>
      <c r="R95" s="237"/>
      <c r="S95" s="237"/>
      <c r="T95" s="237"/>
      <c r="U95" s="237"/>
      <c r="V95" s="237"/>
      <c r="W95" s="237"/>
      <c r="X95" s="237"/>
      <c r="Y95" s="237"/>
      <c r="Z95" s="237"/>
      <c r="AA95" s="237"/>
      <c r="AB95" s="237"/>
      <c r="AC95" s="237"/>
      <c r="AD95" s="237"/>
      <c r="AE95" s="237"/>
      <c r="AF95" s="237"/>
      <c r="AG95" s="237"/>
      <c r="AH95" s="237"/>
      <c r="AI95" s="237"/>
      <c r="AJ95" s="237"/>
      <c r="AK95" s="237"/>
      <c r="AL95" s="237"/>
      <c r="AM95" s="237"/>
      <c r="AN95" s="237"/>
      <c r="AO95" s="237"/>
      <c r="AP95" s="237"/>
      <c r="AQ95" s="237"/>
      <c r="AR95" s="237"/>
      <c r="AS95" s="237"/>
      <c r="AT95" s="237"/>
      <c r="AU95" s="237"/>
      <c r="AV95" s="237"/>
      <c r="AW95" s="237"/>
      <c r="AX95" s="237"/>
      <c r="AY95" s="237"/>
      <c r="AZ95" s="238"/>
      <c r="BA95" s="238"/>
      <c r="BB95" s="238"/>
      <c r="BC95" s="238"/>
      <c r="BD95" s="238"/>
      <c r="BE95" s="231"/>
      <c r="BF95" s="231"/>
      <c r="BG95" s="231"/>
      <c r="BH95" s="231"/>
      <c r="BI95" s="231"/>
      <c r="BJ95" s="231"/>
      <c r="BK95" s="231"/>
      <c r="BL95" s="231"/>
      <c r="BM95" s="231"/>
      <c r="BN95" s="231"/>
      <c r="BO95" s="231"/>
      <c r="BP95" s="231"/>
      <c r="BQ95" s="228">
        <v>89</v>
      </c>
      <c r="BR95" s="233"/>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20"/>
    </row>
    <row r="96" spans="1:131" ht="26.25" hidden="1" customHeight="1" x14ac:dyDescent="0.15">
      <c r="A96" s="235"/>
      <c r="B96" s="236"/>
      <c r="C96" s="236"/>
      <c r="D96" s="236"/>
      <c r="E96" s="236"/>
      <c r="F96" s="236"/>
      <c r="G96" s="236"/>
      <c r="H96" s="236"/>
      <c r="I96" s="236"/>
      <c r="J96" s="236"/>
      <c r="K96" s="236"/>
      <c r="L96" s="236"/>
      <c r="M96" s="236"/>
      <c r="N96" s="236"/>
      <c r="O96" s="236"/>
      <c r="P96" s="236"/>
      <c r="Q96" s="237"/>
      <c r="R96" s="237"/>
      <c r="S96" s="237"/>
      <c r="T96" s="237"/>
      <c r="U96" s="237"/>
      <c r="V96" s="237"/>
      <c r="W96" s="237"/>
      <c r="X96" s="237"/>
      <c r="Y96" s="237"/>
      <c r="Z96" s="237"/>
      <c r="AA96" s="237"/>
      <c r="AB96" s="237"/>
      <c r="AC96" s="237"/>
      <c r="AD96" s="237"/>
      <c r="AE96" s="237"/>
      <c r="AF96" s="237"/>
      <c r="AG96" s="237"/>
      <c r="AH96" s="237"/>
      <c r="AI96" s="237"/>
      <c r="AJ96" s="237"/>
      <c r="AK96" s="237"/>
      <c r="AL96" s="237"/>
      <c r="AM96" s="237"/>
      <c r="AN96" s="237"/>
      <c r="AO96" s="237"/>
      <c r="AP96" s="237"/>
      <c r="AQ96" s="237"/>
      <c r="AR96" s="237"/>
      <c r="AS96" s="237"/>
      <c r="AT96" s="237"/>
      <c r="AU96" s="237"/>
      <c r="AV96" s="237"/>
      <c r="AW96" s="237"/>
      <c r="AX96" s="237"/>
      <c r="AY96" s="237"/>
      <c r="AZ96" s="238"/>
      <c r="BA96" s="238"/>
      <c r="BB96" s="238"/>
      <c r="BC96" s="238"/>
      <c r="BD96" s="238"/>
      <c r="BE96" s="231"/>
      <c r="BF96" s="231"/>
      <c r="BG96" s="231"/>
      <c r="BH96" s="231"/>
      <c r="BI96" s="231"/>
      <c r="BJ96" s="231"/>
      <c r="BK96" s="231"/>
      <c r="BL96" s="231"/>
      <c r="BM96" s="231"/>
      <c r="BN96" s="231"/>
      <c r="BO96" s="231"/>
      <c r="BP96" s="231"/>
      <c r="BQ96" s="228">
        <v>90</v>
      </c>
      <c r="BR96" s="233"/>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20"/>
    </row>
    <row r="97" spans="1:131" ht="26.25" hidden="1" customHeight="1" x14ac:dyDescent="0.15">
      <c r="A97" s="235"/>
      <c r="B97" s="236"/>
      <c r="C97" s="236"/>
      <c r="D97" s="236"/>
      <c r="E97" s="236"/>
      <c r="F97" s="236"/>
      <c r="G97" s="236"/>
      <c r="H97" s="236"/>
      <c r="I97" s="236"/>
      <c r="J97" s="236"/>
      <c r="K97" s="236"/>
      <c r="L97" s="236"/>
      <c r="M97" s="236"/>
      <c r="N97" s="236"/>
      <c r="O97" s="236"/>
      <c r="P97" s="236"/>
      <c r="Q97" s="237"/>
      <c r="R97" s="237"/>
      <c r="S97" s="237"/>
      <c r="T97" s="237"/>
      <c r="U97" s="237"/>
      <c r="V97" s="237"/>
      <c r="W97" s="237"/>
      <c r="X97" s="237"/>
      <c r="Y97" s="237"/>
      <c r="Z97" s="237"/>
      <c r="AA97" s="237"/>
      <c r="AB97" s="237"/>
      <c r="AC97" s="237"/>
      <c r="AD97" s="237"/>
      <c r="AE97" s="237"/>
      <c r="AF97" s="237"/>
      <c r="AG97" s="237"/>
      <c r="AH97" s="237"/>
      <c r="AI97" s="237"/>
      <c r="AJ97" s="237"/>
      <c r="AK97" s="237"/>
      <c r="AL97" s="237"/>
      <c r="AM97" s="237"/>
      <c r="AN97" s="237"/>
      <c r="AO97" s="237"/>
      <c r="AP97" s="237"/>
      <c r="AQ97" s="237"/>
      <c r="AR97" s="237"/>
      <c r="AS97" s="237"/>
      <c r="AT97" s="237"/>
      <c r="AU97" s="237"/>
      <c r="AV97" s="237"/>
      <c r="AW97" s="237"/>
      <c r="AX97" s="237"/>
      <c r="AY97" s="237"/>
      <c r="AZ97" s="238"/>
      <c r="BA97" s="238"/>
      <c r="BB97" s="238"/>
      <c r="BC97" s="238"/>
      <c r="BD97" s="238"/>
      <c r="BE97" s="231"/>
      <c r="BF97" s="231"/>
      <c r="BG97" s="231"/>
      <c r="BH97" s="231"/>
      <c r="BI97" s="231"/>
      <c r="BJ97" s="231"/>
      <c r="BK97" s="231"/>
      <c r="BL97" s="231"/>
      <c r="BM97" s="231"/>
      <c r="BN97" s="231"/>
      <c r="BO97" s="231"/>
      <c r="BP97" s="231"/>
      <c r="BQ97" s="228">
        <v>91</v>
      </c>
      <c r="BR97" s="233"/>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20"/>
    </row>
    <row r="98" spans="1:131" ht="26.25" hidden="1" customHeight="1" x14ac:dyDescent="0.15">
      <c r="A98" s="235"/>
      <c r="B98" s="236"/>
      <c r="C98" s="236"/>
      <c r="D98" s="236"/>
      <c r="E98" s="236"/>
      <c r="F98" s="236"/>
      <c r="G98" s="236"/>
      <c r="H98" s="236"/>
      <c r="I98" s="236"/>
      <c r="J98" s="236"/>
      <c r="K98" s="236"/>
      <c r="L98" s="236"/>
      <c r="M98" s="236"/>
      <c r="N98" s="236"/>
      <c r="O98" s="236"/>
      <c r="P98" s="236"/>
      <c r="Q98" s="237"/>
      <c r="R98" s="237"/>
      <c r="S98" s="237"/>
      <c r="T98" s="237"/>
      <c r="U98" s="237"/>
      <c r="V98" s="237"/>
      <c r="W98" s="237"/>
      <c r="X98" s="237"/>
      <c r="Y98" s="237"/>
      <c r="Z98" s="237"/>
      <c r="AA98" s="237"/>
      <c r="AB98" s="237"/>
      <c r="AC98" s="237"/>
      <c r="AD98" s="237"/>
      <c r="AE98" s="237"/>
      <c r="AF98" s="237"/>
      <c r="AG98" s="237"/>
      <c r="AH98" s="237"/>
      <c r="AI98" s="237"/>
      <c r="AJ98" s="237"/>
      <c r="AK98" s="237"/>
      <c r="AL98" s="237"/>
      <c r="AM98" s="237"/>
      <c r="AN98" s="237"/>
      <c r="AO98" s="237"/>
      <c r="AP98" s="237"/>
      <c r="AQ98" s="237"/>
      <c r="AR98" s="237"/>
      <c r="AS98" s="237"/>
      <c r="AT98" s="237"/>
      <c r="AU98" s="237"/>
      <c r="AV98" s="237"/>
      <c r="AW98" s="237"/>
      <c r="AX98" s="237"/>
      <c r="AY98" s="237"/>
      <c r="AZ98" s="238"/>
      <c r="BA98" s="238"/>
      <c r="BB98" s="238"/>
      <c r="BC98" s="238"/>
      <c r="BD98" s="238"/>
      <c r="BE98" s="231"/>
      <c r="BF98" s="231"/>
      <c r="BG98" s="231"/>
      <c r="BH98" s="231"/>
      <c r="BI98" s="231"/>
      <c r="BJ98" s="231"/>
      <c r="BK98" s="231"/>
      <c r="BL98" s="231"/>
      <c r="BM98" s="231"/>
      <c r="BN98" s="231"/>
      <c r="BO98" s="231"/>
      <c r="BP98" s="231"/>
      <c r="BQ98" s="228">
        <v>92</v>
      </c>
      <c r="BR98" s="233"/>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20"/>
    </row>
    <row r="99" spans="1:131" ht="26.25" hidden="1" customHeight="1" x14ac:dyDescent="0.15">
      <c r="A99" s="235"/>
      <c r="B99" s="236"/>
      <c r="C99" s="236"/>
      <c r="D99" s="236"/>
      <c r="E99" s="236"/>
      <c r="F99" s="236"/>
      <c r="G99" s="236"/>
      <c r="H99" s="236"/>
      <c r="I99" s="236"/>
      <c r="J99" s="236"/>
      <c r="K99" s="236"/>
      <c r="L99" s="236"/>
      <c r="M99" s="236"/>
      <c r="N99" s="236"/>
      <c r="O99" s="236"/>
      <c r="P99" s="236"/>
      <c r="Q99" s="237"/>
      <c r="R99" s="237"/>
      <c r="S99" s="237"/>
      <c r="T99" s="237"/>
      <c r="U99" s="237"/>
      <c r="V99" s="237"/>
      <c r="W99" s="237"/>
      <c r="X99" s="237"/>
      <c r="Y99" s="237"/>
      <c r="Z99" s="237"/>
      <c r="AA99" s="237"/>
      <c r="AB99" s="237"/>
      <c r="AC99" s="237"/>
      <c r="AD99" s="237"/>
      <c r="AE99" s="237"/>
      <c r="AF99" s="237"/>
      <c r="AG99" s="237"/>
      <c r="AH99" s="237"/>
      <c r="AI99" s="237"/>
      <c r="AJ99" s="237"/>
      <c r="AK99" s="237"/>
      <c r="AL99" s="237"/>
      <c r="AM99" s="237"/>
      <c r="AN99" s="237"/>
      <c r="AO99" s="237"/>
      <c r="AP99" s="237"/>
      <c r="AQ99" s="237"/>
      <c r="AR99" s="237"/>
      <c r="AS99" s="237"/>
      <c r="AT99" s="237"/>
      <c r="AU99" s="237"/>
      <c r="AV99" s="237"/>
      <c r="AW99" s="237"/>
      <c r="AX99" s="237"/>
      <c r="AY99" s="237"/>
      <c r="AZ99" s="238"/>
      <c r="BA99" s="238"/>
      <c r="BB99" s="238"/>
      <c r="BC99" s="238"/>
      <c r="BD99" s="238"/>
      <c r="BE99" s="231"/>
      <c r="BF99" s="231"/>
      <c r="BG99" s="231"/>
      <c r="BH99" s="231"/>
      <c r="BI99" s="231"/>
      <c r="BJ99" s="231"/>
      <c r="BK99" s="231"/>
      <c r="BL99" s="231"/>
      <c r="BM99" s="231"/>
      <c r="BN99" s="231"/>
      <c r="BO99" s="231"/>
      <c r="BP99" s="231"/>
      <c r="BQ99" s="228">
        <v>93</v>
      </c>
      <c r="BR99" s="233"/>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20"/>
    </row>
    <row r="100" spans="1:131" ht="26.25" hidden="1" customHeight="1" x14ac:dyDescent="0.15">
      <c r="A100" s="235"/>
      <c r="B100" s="236"/>
      <c r="C100" s="236"/>
      <c r="D100" s="236"/>
      <c r="E100" s="236"/>
      <c r="F100" s="236"/>
      <c r="G100" s="236"/>
      <c r="H100" s="236"/>
      <c r="I100" s="236"/>
      <c r="J100" s="236"/>
      <c r="K100" s="236"/>
      <c r="L100" s="236"/>
      <c r="M100" s="236"/>
      <c r="N100" s="236"/>
      <c r="O100" s="236"/>
      <c r="P100" s="236"/>
      <c r="Q100" s="237"/>
      <c r="R100" s="237"/>
      <c r="S100" s="237"/>
      <c r="T100" s="237"/>
      <c r="U100" s="237"/>
      <c r="V100" s="237"/>
      <c r="W100" s="237"/>
      <c r="X100" s="237"/>
      <c r="Y100" s="237"/>
      <c r="Z100" s="237"/>
      <c r="AA100" s="237"/>
      <c r="AB100" s="237"/>
      <c r="AC100" s="237"/>
      <c r="AD100" s="237"/>
      <c r="AE100" s="237"/>
      <c r="AF100" s="237"/>
      <c r="AG100" s="237"/>
      <c r="AH100" s="237"/>
      <c r="AI100" s="237"/>
      <c r="AJ100" s="237"/>
      <c r="AK100" s="237"/>
      <c r="AL100" s="237"/>
      <c r="AM100" s="237"/>
      <c r="AN100" s="237"/>
      <c r="AO100" s="237"/>
      <c r="AP100" s="237"/>
      <c r="AQ100" s="237"/>
      <c r="AR100" s="237"/>
      <c r="AS100" s="237"/>
      <c r="AT100" s="237"/>
      <c r="AU100" s="237"/>
      <c r="AV100" s="237"/>
      <c r="AW100" s="237"/>
      <c r="AX100" s="237"/>
      <c r="AY100" s="237"/>
      <c r="AZ100" s="238"/>
      <c r="BA100" s="238"/>
      <c r="BB100" s="238"/>
      <c r="BC100" s="238"/>
      <c r="BD100" s="238"/>
      <c r="BE100" s="231"/>
      <c r="BF100" s="231"/>
      <c r="BG100" s="231"/>
      <c r="BH100" s="231"/>
      <c r="BI100" s="231"/>
      <c r="BJ100" s="231"/>
      <c r="BK100" s="231"/>
      <c r="BL100" s="231"/>
      <c r="BM100" s="231"/>
      <c r="BN100" s="231"/>
      <c r="BO100" s="231"/>
      <c r="BP100" s="231"/>
      <c r="BQ100" s="228">
        <v>94</v>
      </c>
      <c r="BR100" s="233"/>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20"/>
    </row>
    <row r="101" spans="1:131" ht="26.25" hidden="1" customHeight="1" x14ac:dyDescent="0.15">
      <c r="A101" s="235"/>
      <c r="B101" s="236"/>
      <c r="C101" s="236"/>
      <c r="D101" s="236"/>
      <c r="E101" s="236"/>
      <c r="F101" s="236"/>
      <c r="G101" s="236"/>
      <c r="H101" s="236"/>
      <c r="I101" s="236"/>
      <c r="J101" s="236"/>
      <c r="K101" s="236"/>
      <c r="L101" s="236"/>
      <c r="M101" s="236"/>
      <c r="N101" s="236"/>
      <c r="O101" s="236"/>
      <c r="P101" s="236"/>
      <c r="Q101" s="237"/>
      <c r="R101" s="237"/>
      <c r="S101" s="237"/>
      <c r="T101" s="237"/>
      <c r="U101" s="237"/>
      <c r="V101" s="237"/>
      <c r="W101" s="237"/>
      <c r="X101" s="237"/>
      <c r="Y101" s="237"/>
      <c r="Z101" s="237"/>
      <c r="AA101" s="237"/>
      <c r="AB101" s="237"/>
      <c r="AC101" s="237"/>
      <c r="AD101" s="237"/>
      <c r="AE101" s="237"/>
      <c r="AF101" s="237"/>
      <c r="AG101" s="237"/>
      <c r="AH101" s="237"/>
      <c r="AI101" s="237"/>
      <c r="AJ101" s="237"/>
      <c r="AK101" s="237"/>
      <c r="AL101" s="237"/>
      <c r="AM101" s="237"/>
      <c r="AN101" s="237"/>
      <c r="AO101" s="237"/>
      <c r="AP101" s="237"/>
      <c r="AQ101" s="237"/>
      <c r="AR101" s="237"/>
      <c r="AS101" s="237"/>
      <c r="AT101" s="237"/>
      <c r="AU101" s="237"/>
      <c r="AV101" s="237"/>
      <c r="AW101" s="237"/>
      <c r="AX101" s="237"/>
      <c r="AY101" s="237"/>
      <c r="AZ101" s="238"/>
      <c r="BA101" s="238"/>
      <c r="BB101" s="238"/>
      <c r="BC101" s="238"/>
      <c r="BD101" s="238"/>
      <c r="BE101" s="231"/>
      <c r="BF101" s="231"/>
      <c r="BG101" s="231"/>
      <c r="BH101" s="231"/>
      <c r="BI101" s="231"/>
      <c r="BJ101" s="231"/>
      <c r="BK101" s="231"/>
      <c r="BL101" s="231"/>
      <c r="BM101" s="231"/>
      <c r="BN101" s="231"/>
      <c r="BO101" s="231"/>
      <c r="BP101" s="231"/>
      <c r="BQ101" s="228">
        <v>95</v>
      </c>
      <c r="BR101" s="233"/>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20"/>
    </row>
    <row r="102" spans="1:131" ht="26.25" customHeight="1" thickBot="1" x14ac:dyDescent="0.2">
      <c r="A102" s="235"/>
      <c r="B102" s="236"/>
      <c r="C102" s="236"/>
      <c r="D102" s="236"/>
      <c r="E102" s="236"/>
      <c r="F102" s="236"/>
      <c r="G102" s="236"/>
      <c r="H102" s="236"/>
      <c r="I102" s="236"/>
      <c r="J102" s="236"/>
      <c r="K102" s="236"/>
      <c r="L102" s="236"/>
      <c r="M102" s="236"/>
      <c r="N102" s="236"/>
      <c r="O102" s="236"/>
      <c r="P102" s="236"/>
      <c r="Q102" s="237"/>
      <c r="R102" s="237"/>
      <c r="S102" s="237"/>
      <c r="T102" s="237"/>
      <c r="U102" s="237"/>
      <c r="V102" s="237"/>
      <c r="W102" s="237"/>
      <c r="X102" s="237"/>
      <c r="Y102" s="237"/>
      <c r="Z102" s="237"/>
      <c r="AA102" s="237"/>
      <c r="AB102" s="237"/>
      <c r="AC102" s="237"/>
      <c r="AD102" s="237"/>
      <c r="AE102" s="237"/>
      <c r="AF102" s="237"/>
      <c r="AG102" s="237"/>
      <c r="AH102" s="237"/>
      <c r="AI102" s="237"/>
      <c r="AJ102" s="237"/>
      <c r="AK102" s="237"/>
      <c r="AL102" s="237"/>
      <c r="AM102" s="237"/>
      <c r="AN102" s="237"/>
      <c r="AO102" s="237"/>
      <c r="AP102" s="237"/>
      <c r="AQ102" s="237"/>
      <c r="AR102" s="237"/>
      <c r="AS102" s="237"/>
      <c r="AT102" s="237"/>
      <c r="AU102" s="237"/>
      <c r="AV102" s="237"/>
      <c r="AW102" s="237"/>
      <c r="AX102" s="237"/>
      <c r="AY102" s="237"/>
      <c r="AZ102" s="238"/>
      <c r="BA102" s="238"/>
      <c r="BB102" s="238"/>
      <c r="BC102" s="238"/>
      <c r="BD102" s="238"/>
      <c r="BE102" s="231"/>
      <c r="BF102" s="231"/>
      <c r="BG102" s="231"/>
      <c r="BH102" s="231"/>
      <c r="BI102" s="231"/>
      <c r="BJ102" s="231"/>
      <c r="BK102" s="231"/>
      <c r="BL102" s="231"/>
      <c r="BM102" s="231"/>
      <c r="BN102" s="231"/>
      <c r="BO102" s="231"/>
      <c r="BP102" s="231"/>
      <c r="BQ102" s="230" t="s">
        <v>394</v>
      </c>
      <c r="BR102" s="924" t="s">
        <v>427</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v>26</v>
      </c>
      <c r="CS102" s="940"/>
      <c r="CT102" s="940"/>
      <c r="CU102" s="940"/>
      <c r="CV102" s="941"/>
      <c r="CW102" s="939">
        <v>35</v>
      </c>
      <c r="CX102" s="940"/>
      <c r="CY102" s="940"/>
      <c r="CZ102" s="940"/>
      <c r="DA102" s="941"/>
      <c r="DB102" s="939" t="s">
        <v>527</v>
      </c>
      <c r="DC102" s="940"/>
      <c r="DD102" s="940"/>
      <c r="DE102" s="940"/>
      <c r="DF102" s="941"/>
      <c r="DG102" s="939" t="s">
        <v>527</v>
      </c>
      <c r="DH102" s="940"/>
      <c r="DI102" s="940"/>
      <c r="DJ102" s="940"/>
      <c r="DK102" s="941"/>
      <c r="DL102" s="939" t="s">
        <v>527</v>
      </c>
      <c r="DM102" s="940"/>
      <c r="DN102" s="940"/>
      <c r="DO102" s="940"/>
      <c r="DP102" s="941"/>
      <c r="DQ102" s="939" t="s">
        <v>527</v>
      </c>
      <c r="DR102" s="940"/>
      <c r="DS102" s="940"/>
      <c r="DT102" s="940"/>
      <c r="DU102" s="941"/>
      <c r="DV102" s="924"/>
      <c r="DW102" s="925"/>
      <c r="DX102" s="925"/>
      <c r="DY102" s="925"/>
      <c r="DZ102" s="926"/>
      <c r="EA102" s="220"/>
    </row>
    <row r="103" spans="1:131" ht="26.25" customHeight="1" x14ac:dyDescent="0.15">
      <c r="A103" s="235"/>
      <c r="B103" s="236"/>
      <c r="C103" s="236"/>
      <c r="D103" s="236"/>
      <c r="E103" s="236"/>
      <c r="F103" s="236"/>
      <c r="G103" s="236"/>
      <c r="H103" s="236"/>
      <c r="I103" s="236"/>
      <c r="J103" s="236"/>
      <c r="K103" s="236"/>
      <c r="L103" s="236"/>
      <c r="M103" s="236"/>
      <c r="N103" s="236"/>
      <c r="O103" s="236"/>
      <c r="P103" s="236"/>
      <c r="Q103" s="237"/>
      <c r="R103" s="237"/>
      <c r="S103" s="237"/>
      <c r="T103" s="237"/>
      <c r="U103" s="237"/>
      <c r="V103" s="237"/>
      <c r="W103" s="237"/>
      <c r="X103" s="237"/>
      <c r="Y103" s="237"/>
      <c r="Z103" s="237"/>
      <c r="AA103" s="237"/>
      <c r="AB103" s="237"/>
      <c r="AC103" s="237"/>
      <c r="AD103" s="237"/>
      <c r="AE103" s="237"/>
      <c r="AF103" s="237"/>
      <c r="AG103" s="237"/>
      <c r="AH103" s="237"/>
      <c r="AI103" s="237"/>
      <c r="AJ103" s="237"/>
      <c r="AK103" s="237"/>
      <c r="AL103" s="237"/>
      <c r="AM103" s="237"/>
      <c r="AN103" s="237"/>
      <c r="AO103" s="237"/>
      <c r="AP103" s="237"/>
      <c r="AQ103" s="237"/>
      <c r="AR103" s="237"/>
      <c r="AS103" s="237"/>
      <c r="AT103" s="237"/>
      <c r="AU103" s="237"/>
      <c r="AV103" s="237"/>
      <c r="AW103" s="237"/>
      <c r="AX103" s="237"/>
      <c r="AY103" s="237"/>
      <c r="AZ103" s="238"/>
      <c r="BA103" s="238"/>
      <c r="BB103" s="238"/>
      <c r="BC103" s="238"/>
      <c r="BD103" s="238"/>
      <c r="BE103" s="231"/>
      <c r="BF103" s="231"/>
      <c r="BG103" s="231"/>
      <c r="BH103" s="231"/>
      <c r="BI103" s="231"/>
      <c r="BJ103" s="231"/>
      <c r="BK103" s="231"/>
      <c r="BL103" s="231"/>
      <c r="BM103" s="231"/>
      <c r="BN103" s="231"/>
      <c r="BO103" s="231"/>
      <c r="BP103" s="231"/>
      <c r="BQ103" s="927" t="s">
        <v>428</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20"/>
    </row>
    <row r="104" spans="1:131" ht="26.25" customHeight="1" x14ac:dyDescent="0.15">
      <c r="A104" s="235"/>
      <c r="B104" s="236"/>
      <c r="C104" s="236"/>
      <c r="D104" s="236"/>
      <c r="E104" s="236"/>
      <c r="F104" s="236"/>
      <c r="G104" s="236"/>
      <c r="H104" s="236"/>
      <c r="I104" s="236"/>
      <c r="J104" s="236"/>
      <c r="K104" s="236"/>
      <c r="L104" s="236"/>
      <c r="M104" s="236"/>
      <c r="N104" s="236"/>
      <c r="O104" s="236"/>
      <c r="P104" s="236"/>
      <c r="Q104" s="237"/>
      <c r="R104" s="237"/>
      <c r="S104" s="237"/>
      <c r="T104" s="237"/>
      <c r="U104" s="237"/>
      <c r="V104" s="237"/>
      <c r="W104" s="237"/>
      <c r="X104" s="237"/>
      <c r="Y104" s="237"/>
      <c r="Z104" s="237"/>
      <c r="AA104" s="237"/>
      <c r="AB104" s="237"/>
      <c r="AC104" s="237"/>
      <c r="AD104" s="237"/>
      <c r="AE104" s="237"/>
      <c r="AF104" s="237"/>
      <c r="AG104" s="237"/>
      <c r="AH104" s="237"/>
      <c r="AI104" s="237"/>
      <c r="AJ104" s="237"/>
      <c r="AK104" s="237"/>
      <c r="AL104" s="237"/>
      <c r="AM104" s="237"/>
      <c r="AN104" s="237"/>
      <c r="AO104" s="237"/>
      <c r="AP104" s="237"/>
      <c r="AQ104" s="237"/>
      <c r="AR104" s="237"/>
      <c r="AS104" s="237"/>
      <c r="AT104" s="237"/>
      <c r="AU104" s="237"/>
      <c r="AV104" s="237"/>
      <c r="AW104" s="237"/>
      <c r="AX104" s="237"/>
      <c r="AY104" s="237"/>
      <c r="AZ104" s="238"/>
      <c r="BA104" s="238"/>
      <c r="BB104" s="238"/>
      <c r="BC104" s="238"/>
      <c r="BD104" s="238"/>
      <c r="BE104" s="231"/>
      <c r="BF104" s="231"/>
      <c r="BG104" s="231"/>
      <c r="BH104" s="231"/>
      <c r="BI104" s="231"/>
      <c r="BJ104" s="231"/>
      <c r="BK104" s="231"/>
      <c r="BL104" s="231"/>
      <c r="BM104" s="231"/>
      <c r="BN104" s="231"/>
      <c r="BO104" s="231"/>
      <c r="BP104" s="231"/>
      <c r="BQ104" s="928" t="s">
        <v>429</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20"/>
    </row>
    <row r="105" spans="1:131" ht="11.25" customHeight="1" x14ac:dyDescent="0.15">
      <c r="A105" s="231"/>
      <c r="B105" s="231"/>
      <c r="C105" s="231"/>
      <c r="D105" s="231"/>
      <c r="E105" s="231"/>
      <c r="F105" s="231"/>
      <c r="G105" s="231"/>
      <c r="H105" s="231"/>
      <c r="I105" s="231"/>
      <c r="J105" s="231"/>
      <c r="K105" s="231"/>
      <c r="L105" s="231"/>
      <c r="M105" s="231"/>
      <c r="N105" s="231"/>
      <c r="O105" s="231"/>
      <c r="P105" s="231"/>
      <c r="Q105" s="231"/>
      <c r="R105" s="231"/>
      <c r="S105" s="231"/>
      <c r="T105" s="231"/>
      <c r="U105" s="231"/>
      <c r="V105" s="231"/>
      <c r="W105" s="231"/>
      <c r="X105" s="231"/>
      <c r="Y105" s="231"/>
      <c r="Z105" s="231"/>
      <c r="AA105" s="231"/>
      <c r="AB105" s="231"/>
      <c r="AC105" s="231"/>
      <c r="AD105" s="231"/>
      <c r="AE105" s="231"/>
      <c r="AF105" s="231"/>
      <c r="AG105" s="231"/>
      <c r="AH105" s="231"/>
      <c r="AI105" s="231"/>
      <c r="AJ105" s="231"/>
      <c r="AK105" s="231"/>
      <c r="AL105" s="231"/>
      <c r="AM105" s="231"/>
      <c r="AN105" s="231"/>
      <c r="AO105" s="231"/>
      <c r="AP105" s="231"/>
      <c r="AQ105" s="231"/>
      <c r="AR105" s="231"/>
      <c r="AS105" s="231"/>
      <c r="AT105" s="231"/>
      <c r="AU105" s="231"/>
      <c r="AV105" s="231"/>
      <c r="AW105" s="231"/>
      <c r="AX105" s="231"/>
      <c r="AY105" s="231"/>
      <c r="AZ105" s="231"/>
      <c r="BA105" s="231"/>
      <c r="BB105" s="231"/>
      <c r="BC105" s="231"/>
      <c r="BD105" s="231"/>
      <c r="BE105" s="231"/>
      <c r="BF105" s="231"/>
      <c r="BG105" s="231"/>
      <c r="BH105" s="231"/>
      <c r="BI105" s="231"/>
      <c r="BJ105" s="231"/>
      <c r="BK105" s="231"/>
      <c r="BL105" s="231"/>
      <c r="BM105" s="231"/>
      <c r="BN105" s="231"/>
      <c r="BO105" s="231"/>
      <c r="BP105" s="231"/>
      <c r="BQ105" s="220"/>
      <c r="BR105" s="220"/>
      <c r="BS105" s="220"/>
      <c r="BT105" s="220"/>
      <c r="BU105" s="220"/>
      <c r="BV105" s="220"/>
      <c r="BW105" s="220"/>
      <c r="BX105" s="220"/>
      <c r="BY105" s="220"/>
      <c r="BZ105" s="220"/>
      <c r="CA105" s="220"/>
      <c r="CB105" s="220"/>
      <c r="CC105" s="220"/>
      <c r="CD105" s="220"/>
      <c r="CE105" s="220"/>
      <c r="CF105" s="220"/>
      <c r="CG105" s="220"/>
      <c r="CH105" s="220"/>
      <c r="CI105" s="220"/>
      <c r="CJ105" s="220"/>
      <c r="CK105" s="220"/>
      <c r="CL105" s="220"/>
      <c r="CM105" s="220"/>
      <c r="CN105" s="220"/>
      <c r="CO105" s="220"/>
      <c r="CP105" s="220"/>
      <c r="CQ105" s="220"/>
      <c r="CR105" s="220"/>
      <c r="CS105" s="220"/>
      <c r="CT105" s="220"/>
      <c r="CU105" s="220"/>
      <c r="CV105" s="220"/>
      <c r="CW105" s="220"/>
      <c r="CX105" s="220"/>
      <c r="CY105" s="220"/>
      <c r="CZ105" s="220"/>
      <c r="DA105" s="220"/>
      <c r="DB105" s="220"/>
      <c r="DC105" s="220"/>
      <c r="DD105" s="220"/>
      <c r="DE105" s="220"/>
      <c r="DF105" s="220"/>
      <c r="DG105" s="220"/>
      <c r="DH105" s="220"/>
      <c r="DI105" s="220"/>
      <c r="DJ105" s="220"/>
      <c r="DK105" s="220"/>
      <c r="DL105" s="220"/>
      <c r="DM105" s="220"/>
      <c r="DN105" s="220"/>
      <c r="DO105" s="220"/>
      <c r="DP105" s="220"/>
      <c r="DQ105" s="220"/>
      <c r="DR105" s="220"/>
      <c r="DS105" s="220"/>
      <c r="DT105" s="220"/>
      <c r="DU105" s="220"/>
      <c r="DV105" s="220"/>
      <c r="DW105" s="220"/>
      <c r="DX105" s="220"/>
      <c r="DY105" s="220"/>
      <c r="DZ105" s="220"/>
      <c r="EA105" s="220"/>
    </row>
    <row r="106" spans="1:131" ht="11.25" customHeight="1" x14ac:dyDescent="0.15">
      <c r="A106" s="231"/>
      <c r="B106" s="231"/>
      <c r="C106" s="231"/>
      <c r="D106" s="231"/>
      <c r="E106" s="231"/>
      <c r="F106" s="231"/>
      <c r="G106" s="231"/>
      <c r="H106" s="231"/>
      <c r="I106" s="231"/>
      <c r="J106" s="231"/>
      <c r="K106" s="231"/>
      <c r="L106" s="231"/>
      <c r="M106" s="231"/>
      <c r="N106" s="231"/>
      <c r="O106" s="231"/>
      <c r="P106" s="231"/>
      <c r="Q106" s="231"/>
      <c r="R106" s="231"/>
      <c r="S106" s="231"/>
      <c r="T106" s="231"/>
      <c r="U106" s="231"/>
      <c r="V106" s="231"/>
      <c r="W106" s="231"/>
      <c r="X106" s="231"/>
      <c r="Y106" s="231"/>
      <c r="Z106" s="231"/>
      <c r="AA106" s="231"/>
      <c r="AB106" s="231"/>
      <c r="AC106" s="231"/>
      <c r="AD106" s="231"/>
      <c r="AE106" s="231"/>
      <c r="AF106" s="231"/>
      <c r="AG106" s="231"/>
      <c r="AH106" s="231"/>
      <c r="AI106" s="231"/>
      <c r="AJ106" s="231"/>
      <c r="AK106" s="231"/>
      <c r="AL106" s="231"/>
      <c r="AM106" s="231"/>
      <c r="AN106" s="231"/>
      <c r="AO106" s="231"/>
      <c r="AP106" s="231"/>
      <c r="AQ106" s="231"/>
      <c r="AR106" s="231"/>
      <c r="AS106" s="231"/>
      <c r="AT106" s="231"/>
      <c r="AU106" s="231"/>
      <c r="AV106" s="231"/>
      <c r="AW106" s="231"/>
      <c r="AX106" s="231"/>
      <c r="AY106" s="231"/>
      <c r="AZ106" s="231"/>
      <c r="BA106" s="231"/>
      <c r="BB106" s="231"/>
      <c r="BC106" s="231"/>
      <c r="BD106" s="231"/>
      <c r="BE106" s="231"/>
      <c r="BF106" s="231"/>
      <c r="BG106" s="231"/>
      <c r="BH106" s="231"/>
      <c r="BI106" s="231"/>
      <c r="BJ106" s="231"/>
      <c r="BK106" s="231"/>
      <c r="BL106" s="231"/>
      <c r="BM106" s="231"/>
      <c r="BN106" s="231"/>
      <c r="BO106" s="231"/>
      <c r="BP106" s="231"/>
      <c r="BQ106" s="220"/>
      <c r="BR106" s="220"/>
      <c r="BS106" s="220"/>
      <c r="BT106" s="220"/>
      <c r="BU106" s="220"/>
      <c r="BV106" s="220"/>
      <c r="BW106" s="220"/>
      <c r="BX106" s="220"/>
      <c r="BY106" s="220"/>
      <c r="BZ106" s="220"/>
      <c r="CA106" s="220"/>
      <c r="CB106" s="220"/>
      <c r="CC106" s="220"/>
      <c r="CD106" s="220"/>
      <c r="CE106" s="220"/>
      <c r="CF106" s="220"/>
      <c r="CG106" s="220"/>
      <c r="CH106" s="220"/>
      <c r="CI106" s="220"/>
      <c r="CJ106" s="220"/>
      <c r="CK106" s="220"/>
      <c r="CL106" s="220"/>
      <c r="CM106" s="220"/>
      <c r="CN106" s="220"/>
      <c r="CO106" s="220"/>
      <c r="CP106" s="220"/>
      <c r="CQ106" s="220"/>
      <c r="CR106" s="220"/>
      <c r="CS106" s="220"/>
      <c r="CT106" s="220"/>
      <c r="CU106" s="220"/>
      <c r="CV106" s="220"/>
      <c r="CW106" s="220"/>
      <c r="CX106" s="220"/>
      <c r="CY106" s="220"/>
      <c r="CZ106" s="220"/>
      <c r="DA106" s="220"/>
      <c r="DB106" s="220"/>
      <c r="DC106" s="220"/>
      <c r="DD106" s="220"/>
      <c r="DE106" s="220"/>
      <c r="DF106" s="220"/>
      <c r="DG106" s="220"/>
      <c r="DH106" s="220"/>
      <c r="DI106" s="220"/>
      <c r="DJ106" s="220"/>
      <c r="DK106" s="220"/>
      <c r="DL106" s="220"/>
      <c r="DM106" s="220"/>
      <c r="DN106" s="220"/>
      <c r="DO106" s="220"/>
      <c r="DP106" s="220"/>
      <c r="DQ106" s="220"/>
      <c r="DR106" s="220"/>
      <c r="DS106" s="220"/>
      <c r="DT106" s="220"/>
      <c r="DU106" s="220"/>
      <c r="DV106" s="220"/>
      <c r="DW106" s="220"/>
      <c r="DX106" s="220"/>
      <c r="DY106" s="220"/>
      <c r="DZ106" s="220"/>
      <c r="EA106" s="220"/>
    </row>
    <row r="107" spans="1:131" s="220" customFormat="1" ht="26.25" customHeight="1" thickBot="1" x14ac:dyDescent="0.2">
      <c r="A107" s="239" t="s">
        <v>430</v>
      </c>
      <c r="B107" s="240"/>
      <c r="C107" s="240"/>
      <c r="D107" s="240"/>
      <c r="E107" s="240"/>
      <c r="F107" s="240"/>
      <c r="G107" s="240"/>
      <c r="H107" s="240"/>
      <c r="I107" s="240"/>
      <c r="J107" s="240"/>
      <c r="K107" s="240"/>
      <c r="L107" s="240"/>
      <c r="M107" s="240"/>
      <c r="N107" s="240"/>
      <c r="O107" s="240"/>
      <c r="P107" s="240"/>
      <c r="Q107" s="240"/>
      <c r="R107" s="240"/>
      <c r="S107" s="240"/>
      <c r="T107" s="240"/>
      <c r="U107" s="240"/>
      <c r="V107" s="240"/>
      <c r="W107" s="240"/>
      <c r="X107" s="240"/>
      <c r="Y107" s="240"/>
      <c r="Z107" s="240"/>
      <c r="AA107" s="240"/>
      <c r="AB107" s="240"/>
      <c r="AC107" s="240"/>
      <c r="AD107" s="240"/>
      <c r="AE107" s="240"/>
      <c r="AF107" s="240"/>
      <c r="AG107" s="240"/>
      <c r="AH107" s="240"/>
      <c r="AI107" s="240"/>
      <c r="AJ107" s="240"/>
      <c r="AK107" s="240"/>
      <c r="AL107" s="240"/>
      <c r="AM107" s="240"/>
      <c r="AN107" s="240"/>
      <c r="AO107" s="240"/>
      <c r="AP107" s="240"/>
      <c r="AQ107" s="240"/>
      <c r="AR107" s="240"/>
      <c r="AS107" s="240"/>
      <c r="AT107" s="240"/>
      <c r="AU107" s="239" t="s">
        <v>431</v>
      </c>
      <c r="AV107" s="240"/>
      <c r="AW107" s="240"/>
      <c r="AX107" s="240"/>
      <c r="AY107" s="240"/>
      <c r="AZ107" s="240"/>
      <c r="BA107" s="240"/>
      <c r="BB107" s="240"/>
      <c r="BC107" s="240"/>
      <c r="BD107" s="240"/>
      <c r="BE107" s="240"/>
      <c r="BF107" s="240"/>
      <c r="BG107" s="240"/>
      <c r="BH107" s="240"/>
      <c r="BI107" s="240"/>
      <c r="BJ107" s="240"/>
      <c r="BK107" s="240"/>
      <c r="BL107" s="240"/>
      <c r="BM107" s="240"/>
      <c r="BN107" s="240"/>
      <c r="BO107" s="240"/>
      <c r="BP107" s="240"/>
      <c r="BQ107" s="240"/>
      <c r="BR107" s="240"/>
      <c r="BS107" s="240"/>
      <c r="BT107" s="240"/>
      <c r="BU107" s="240"/>
      <c r="BV107" s="240"/>
      <c r="BW107" s="240"/>
      <c r="BX107" s="240"/>
      <c r="BY107" s="240"/>
      <c r="BZ107" s="240"/>
      <c r="CA107" s="240"/>
      <c r="CB107" s="240"/>
      <c r="CC107" s="240"/>
      <c r="CD107" s="240"/>
      <c r="CE107" s="240"/>
      <c r="CF107" s="240"/>
      <c r="CG107" s="240"/>
      <c r="CH107" s="240"/>
      <c r="CI107" s="240"/>
      <c r="CJ107" s="240"/>
      <c r="CK107" s="240"/>
      <c r="CL107" s="240"/>
      <c r="CM107" s="240"/>
      <c r="CN107" s="240"/>
      <c r="CO107" s="240"/>
      <c r="CP107" s="240"/>
      <c r="CQ107" s="240"/>
      <c r="CR107" s="240"/>
      <c r="CS107" s="240"/>
      <c r="CT107" s="240"/>
      <c r="CU107" s="240"/>
      <c r="CV107" s="240"/>
      <c r="CW107" s="240"/>
      <c r="CX107" s="240"/>
      <c r="CY107" s="240"/>
      <c r="CZ107" s="240"/>
      <c r="DA107" s="240"/>
      <c r="DB107" s="240"/>
      <c r="DC107" s="240"/>
      <c r="DD107" s="240"/>
      <c r="DE107" s="240"/>
      <c r="DF107" s="240"/>
      <c r="DG107" s="240"/>
      <c r="DH107" s="240"/>
      <c r="DI107" s="240"/>
      <c r="DJ107" s="240"/>
      <c r="DK107" s="240"/>
      <c r="DL107" s="240"/>
      <c r="DM107" s="240"/>
      <c r="DN107" s="240"/>
      <c r="DO107" s="240"/>
      <c r="DP107" s="240"/>
      <c r="DQ107" s="240"/>
      <c r="DR107" s="240"/>
      <c r="DS107" s="240"/>
      <c r="DT107" s="240"/>
      <c r="DU107" s="240"/>
      <c r="DV107" s="240"/>
      <c r="DW107" s="240"/>
      <c r="DX107" s="240"/>
      <c r="DY107" s="240"/>
      <c r="DZ107" s="240"/>
    </row>
    <row r="108" spans="1:131" s="220" customFormat="1" ht="26.25" customHeight="1" x14ac:dyDescent="0.15">
      <c r="A108" s="929" t="s">
        <v>432</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433</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20" customFormat="1" ht="26.25" customHeight="1" x14ac:dyDescent="0.15">
      <c r="A109" s="882" t="s">
        <v>434</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435</v>
      </c>
      <c r="AB109" s="883"/>
      <c r="AC109" s="883"/>
      <c r="AD109" s="883"/>
      <c r="AE109" s="884"/>
      <c r="AF109" s="885" t="s">
        <v>436</v>
      </c>
      <c r="AG109" s="883"/>
      <c r="AH109" s="883"/>
      <c r="AI109" s="883"/>
      <c r="AJ109" s="884"/>
      <c r="AK109" s="885" t="s">
        <v>312</v>
      </c>
      <c r="AL109" s="883"/>
      <c r="AM109" s="883"/>
      <c r="AN109" s="883"/>
      <c r="AO109" s="884"/>
      <c r="AP109" s="885" t="s">
        <v>437</v>
      </c>
      <c r="AQ109" s="883"/>
      <c r="AR109" s="883"/>
      <c r="AS109" s="883"/>
      <c r="AT109" s="916"/>
      <c r="AU109" s="882" t="s">
        <v>434</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435</v>
      </c>
      <c r="BR109" s="883"/>
      <c r="BS109" s="883"/>
      <c r="BT109" s="883"/>
      <c r="BU109" s="884"/>
      <c r="BV109" s="885" t="s">
        <v>436</v>
      </c>
      <c r="BW109" s="883"/>
      <c r="BX109" s="883"/>
      <c r="BY109" s="883"/>
      <c r="BZ109" s="884"/>
      <c r="CA109" s="885" t="s">
        <v>312</v>
      </c>
      <c r="CB109" s="883"/>
      <c r="CC109" s="883"/>
      <c r="CD109" s="883"/>
      <c r="CE109" s="884"/>
      <c r="CF109" s="923" t="s">
        <v>437</v>
      </c>
      <c r="CG109" s="923"/>
      <c r="CH109" s="923"/>
      <c r="CI109" s="923"/>
      <c r="CJ109" s="923"/>
      <c r="CK109" s="885" t="s">
        <v>438</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435</v>
      </c>
      <c r="DH109" s="883"/>
      <c r="DI109" s="883"/>
      <c r="DJ109" s="883"/>
      <c r="DK109" s="884"/>
      <c r="DL109" s="885" t="s">
        <v>436</v>
      </c>
      <c r="DM109" s="883"/>
      <c r="DN109" s="883"/>
      <c r="DO109" s="883"/>
      <c r="DP109" s="884"/>
      <c r="DQ109" s="885" t="s">
        <v>312</v>
      </c>
      <c r="DR109" s="883"/>
      <c r="DS109" s="883"/>
      <c r="DT109" s="883"/>
      <c r="DU109" s="884"/>
      <c r="DV109" s="885" t="s">
        <v>437</v>
      </c>
      <c r="DW109" s="883"/>
      <c r="DX109" s="883"/>
      <c r="DY109" s="883"/>
      <c r="DZ109" s="916"/>
    </row>
    <row r="110" spans="1:131" s="220" customFormat="1" ht="26.25" customHeight="1" x14ac:dyDescent="0.15">
      <c r="A110" s="794" t="s">
        <v>439</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2578993</v>
      </c>
      <c r="AB110" s="876"/>
      <c r="AC110" s="876"/>
      <c r="AD110" s="876"/>
      <c r="AE110" s="877"/>
      <c r="AF110" s="878">
        <v>2528283</v>
      </c>
      <c r="AG110" s="876"/>
      <c r="AH110" s="876"/>
      <c r="AI110" s="876"/>
      <c r="AJ110" s="877"/>
      <c r="AK110" s="878">
        <v>2679842</v>
      </c>
      <c r="AL110" s="876"/>
      <c r="AM110" s="876"/>
      <c r="AN110" s="876"/>
      <c r="AO110" s="877"/>
      <c r="AP110" s="879">
        <v>26.5</v>
      </c>
      <c r="AQ110" s="880"/>
      <c r="AR110" s="880"/>
      <c r="AS110" s="880"/>
      <c r="AT110" s="881"/>
      <c r="AU110" s="917" t="s">
        <v>75</v>
      </c>
      <c r="AV110" s="918"/>
      <c r="AW110" s="918"/>
      <c r="AX110" s="918"/>
      <c r="AY110" s="918"/>
      <c r="AZ110" s="847" t="s">
        <v>440</v>
      </c>
      <c r="BA110" s="795"/>
      <c r="BB110" s="795"/>
      <c r="BC110" s="795"/>
      <c r="BD110" s="795"/>
      <c r="BE110" s="795"/>
      <c r="BF110" s="795"/>
      <c r="BG110" s="795"/>
      <c r="BH110" s="795"/>
      <c r="BI110" s="795"/>
      <c r="BJ110" s="795"/>
      <c r="BK110" s="795"/>
      <c r="BL110" s="795"/>
      <c r="BM110" s="795"/>
      <c r="BN110" s="795"/>
      <c r="BO110" s="795"/>
      <c r="BP110" s="796"/>
      <c r="BQ110" s="848">
        <v>23191004</v>
      </c>
      <c r="BR110" s="829"/>
      <c r="BS110" s="829"/>
      <c r="BT110" s="829"/>
      <c r="BU110" s="829"/>
      <c r="BV110" s="829">
        <v>21898264</v>
      </c>
      <c r="BW110" s="829"/>
      <c r="BX110" s="829"/>
      <c r="BY110" s="829"/>
      <c r="BZ110" s="829"/>
      <c r="CA110" s="829">
        <v>20700251</v>
      </c>
      <c r="CB110" s="829"/>
      <c r="CC110" s="829"/>
      <c r="CD110" s="829"/>
      <c r="CE110" s="829"/>
      <c r="CF110" s="853">
        <v>205</v>
      </c>
      <c r="CG110" s="854"/>
      <c r="CH110" s="854"/>
      <c r="CI110" s="854"/>
      <c r="CJ110" s="854"/>
      <c r="CK110" s="913" t="s">
        <v>441</v>
      </c>
      <c r="CL110" s="806"/>
      <c r="CM110" s="847" t="s">
        <v>442</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t="s">
        <v>443</v>
      </c>
      <c r="DH110" s="829"/>
      <c r="DI110" s="829"/>
      <c r="DJ110" s="829"/>
      <c r="DK110" s="829"/>
      <c r="DL110" s="829" t="s">
        <v>444</v>
      </c>
      <c r="DM110" s="829"/>
      <c r="DN110" s="829"/>
      <c r="DO110" s="829"/>
      <c r="DP110" s="829"/>
      <c r="DQ110" s="829" t="s">
        <v>445</v>
      </c>
      <c r="DR110" s="829"/>
      <c r="DS110" s="829"/>
      <c r="DT110" s="829"/>
      <c r="DU110" s="829"/>
      <c r="DV110" s="830" t="s">
        <v>446</v>
      </c>
      <c r="DW110" s="830"/>
      <c r="DX110" s="830"/>
      <c r="DY110" s="830"/>
      <c r="DZ110" s="831"/>
    </row>
    <row r="111" spans="1:131" s="220" customFormat="1" ht="26.25" customHeight="1" x14ac:dyDescent="0.15">
      <c r="A111" s="761" t="s">
        <v>447</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448</v>
      </c>
      <c r="AB111" s="906"/>
      <c r="AC111" s="906"/>
      <c r="AD111" s="906"/>
      <c r="AE111" s="907"/>
      <c r="AF111" s="908" t="s">
        <v>449</v>
      </c>
      <c r="AG111" s="906"/>
      <c r="AH111" s="906"/>
      <c r="AI111" s="906"/>
      <c r="AJ111" s="907"/>
      <c r="AK111" s="908" t="s">
        <v>445</v>
      </c>
      <c r="AL111" s="906"/>
      <c r="AM111" s="906"/>
      <c r="AN111" s="906"/>
      <c r="AO111" s="907"/>
      <c r="AP111" s="909" t="s">
        <v>443</v>
      </c>
      <c r="AQ111" s="910"/>
      <c r="AR111" s="910"/>
      <c r="AS111" s="910"/>
      <c r="AT111" s="911"/>
      <c r="AU111" s="919"/>
      <c r="AV111" s="920"/>
      <c r="AW111" s="920"/>
      <c r="AX111" s="920"/>
      <c r="AY111" s="920"/>
      <c r="AZ111" s="802" t="s">
        <v>450</v>
      </c>
      <c r="BA111" s="739"/>
      <c r="BB111" s="739"/>
      <c r="BC111" s="739"/>
      <c r="BD111" s="739"/>
      <c r="BE111" s="739"/>
      <c r="BF111" s="739"/>
      <c r="BG111" s="739"/>
      <c r="BH111" s="739"/>
      <c r="BI111" s="739"/>
      <c r="BJ111" s="739"/>
      <c r="BK111" s="739"/>
      <c r="BL111" s="739"/>
      <c r="BM111" s="739"/>
      <c r="BN111" s="739"/>
      <c r="BO111" s="739"/>
      <c r="BP111" s="740"/>
      <c r="BQ111" s="803">
        <v>5643</v>
      </c>
      <c r="BR111" s="804"/>
      <c r="BS111" s="804"/>
      <c r="BT111" s="804"/>
      <c r="BU111" s="804"/>
      <c r="BV111" s="804" t="s">
        <v>449</v>
      </c>
      <c r="BW111" s="804"/>
      <c r="BX111" s="804"/>
      <c r="BY111" s="804"/>
      <c r="BZ111" s="804"/>
      <c r="CA111" s="804" t="s">
        <v>449</v>
      </c>
      <c r="CB111" s="804"/>
      <c r="CC111" s="804"/>
      <c r="CD111" s="804"/>
      <c r="CE111" s="804"/>
      <c r="CF111" s="862" t="s">
        <v>443</v>
      </c>
      <c r="CG111" s="863"/>
      <c r="CH111" s="863"/>
      <c r="CI111" s="863"/>
      <c r="CJ111" s="863"/>
      <c r="CK111" s="914"/>
      <c r="CL111" s="808"/>
      <c r="CM111" s="802" t="s">
        <v>451</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t="s">
        <v>449</v>
      </c>
      <c r="DH111" s="804"/>
      <c r="DI111" s="804"/>
      <c r="DJ111" s="804"/>
      <c r="DK111" s="804"/>
      <c r="DL111" s="804" t="s">
        <v>449</v>
      </c>
      <c r="DM111" s="804"/>
      <c r="DN111" s="804"/>
      <c r="DO111" s="804"/>
      <c r="DP111" s="804"/>
      <c r="DQ111" s="804" t="s">
        <v>452</v>
      </c>
      <c r="DR111" s="804"/>
      <c r="DS111" s="804"/>
      <c r="DT111" s="804"/>
      <c r="DU111" s="804"/>
      <c r="DV111" s="781" t="s">
        <v>449</v>
      </c>
      <c r="DW111" s="781"/>
      <c r="DX111" s="781"/>
      <c r="DY111" s="781"/>
      <c r="DZ111" s="782"/>
    </row>
    <row r="112" spans="1:131" s="220" customFormat="1" ht="26.25" customHeight="1" x14ac:dyDescent="0.15">
      <c r="A112" s="899" t="s">
        <v>453</v>
      </c>
      <c r="B112" s="900"/>
      <c r="C112" s="739" t="s">
        <v>454</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449</v>
      </c>
      <c r="AB112" s="767"/>
      <c r="AC112" s="767"/>
      <c r="AD112" s="767"/>
      <c r="AE112" s="768"/>
      <c r="AF112" s="769" t="s">
        <v>455</v>
      </c>
      <c r="AG112" s="767"/>
      <c r="AH112" s="767"/>
      <c r="AI112" s="767"/>
      <c r="AJ112" s="768"/>
      <c r="AK112" s="769" t="s">
        <v>449</v>
      </c>
      <c r="AL112" s="767"/>
      <c r="AM112" s="767"/>
      <c r="AN112" s="767"/>
      <c r="AO112" s="768"/>
      <c r="AP112" s="811" t="s">
        <v>455</v>
      </c>
      <c r="AQ112" s="812"/>
      <c r="AR112" s="812"/>
      <c r="AS112" s="812"/>
      <c r="AT112" s="813"/>
      <c r="AU112" s="919"/>
      <c r="AV112" s="920"/>
      <c r="AW112" s="920"/>
      <c r="AX112" s="920"/>
      <c r="AY112" s="920"/>
      <c r="AZ112" s="802" t="s">
        <v>456</v>
      </c>
      <c r="BA112" s="739"/>
      <c r="BB112" s="739"/>
      <c r="BC112" s="739"/>
      <c r="BD112" s="739"/>
      <c r="BE112" s="739"/>
      <c r="BF112" s="739"/>
      <c r="BG112" s="739"/>
      <c r="BH112" s="739"/>
      <c r="BI112" s="739"/>
      <c r="BJ112" s="739"/>
      <c r="BK112" s="739"/>
      <c r="BL112" s="739"/>
      <c r="BM112" s="739"/>
      <c r="BN112" s="739"/>
      <c r="BO112" s="739"/>
      <c r="BP112" s="740"/>
      <c r="BQ112" s="803">
        <v>5869907</v>
      </c>
      <c r="BR112" s="804"/>
      <c r="BS112" s="804"/>
      <c r="BT112" s="804"/>
      <c r="BU112" s="804"/>
      <c r="BV112" s="804">
        <v>5636553</v>
      </c>
      <c r="BW112" s="804"/>
      <c r="BX112" s="804"/>
      <c r="BY112" s="804"/>
      <c r="BZ112" s="804"/>
      <c r="CA112" s="804">
        <v>5218714</v>
      </c>
      <c r="CB112" s="804"/>
      <c r="CC112" s="804"/>
      <c r="CD112" s="804"/>
      <c r="CE112" s="804"/>
      <c r="CF112" s="862">
        <v>51.7</v>
      </c>
      <c r="CG112" s="863"/>
      <c r="CH112" s="863"/>
      <c r="CI112" s="863"/>
      <c r="CJ112" s="863"/>
      <c r="CK112" s="914"/>
      <c r="CL112" s="808"/>
      <c r="CM112" s="802" t="s">
        <v>457</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443</v>
      </c>
      <c r="DH112" s="804"/>
      <c r="DI112" s="804"/>
      <c r="DJ112" s="804"/>
      <c r="DK112" s="804"/>
      <c r="DL112" s="804" t="s">
        <v>443</v>
      </c>
      <c r="DM112" s="804"/>
      <c r="DN112" s="804"/>
      <c r="DO112" s="804"/>
      <c r="DP112" s="804"/>
      <c r="DQ112" s="804" t="s">
        <v>445</v>
      </c>
      <c r="DR112" s="804"/>
      <c r="DS112" s="804"/>
      <c r="DT112" s="804"/>
      <c r="DU112" s="804"/>
      <c r="DV112" s="781" t="s">
        <v>443</v>
      </c>
      <c r="DW112" s="781"/>
      <c r="DX112" s="781"/>
      <c r="DY112" s="781"/>
      <c r="DZ112" s="782"/>
    </row>
    <row r="113" spans="1:130" s="220" customFormat="1" ht="26.25" customHeight="1" x14ac:dyDescent="0.15">
      <c r="A113" s="901"/>
      <c r="B113" s="902"/>
      <c r="C113" s="739" t="s">
        <v>458</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630158</v>
      </c>
      <c r="AB113" s="906"/>
      <c r="AC113" s="906"/>
      <c r="AD113" s="906"/>
      <c r="AE113" s="907"/>
      <c r="AF113" s="908">
        <v>600076</v>
      </c>
      <c r="AG113" s="906"/>
      <c r="AH113" s="906"/>
      <c r="AI113" s="906"/>
      <c r="AJ113" s="907"/>
      <c r="AK113" s="908">
        <v>594904</v>
      </c>
      <c r="AL113" s="906"/>
      <c r="AM113" s="906"/>
      <c r="AN113" s="906"/>
      <c r="AO113" s="907"/>
      <c r="AP113" s="909">
        <v>5.9</v>
      </c>
      <c r="AQ113" s="910"/>
      <c r="AR113" s="910"/>
      <c r="AS113" s="910"/>
      <c r="AT113" s="911"/>
      <c r="AU113" s="919"/>
      <c r="AV113" s="920"/>
      <c r="AW113" s="920"/>
      <c r="AX113" s="920"/>
      <c r="AY113" s="920"/>
      <c r="AZ113" s="802" t="s">
        <v>459</v>
      </c>
      <c r="BA113" s="739"/>
      <c r="BB113" s="739"/>
      <c r="BC113" s="739"/>
      <c r="BD113" s="739"/>
      <c r="BE113" s="739"/>
      <c r="BF113" s="739"/>
      <c r="BG113" s="739"/>
      <c r="BH113" s="739"/>
      <c r="BI113" s="739"/>
      <c r="BJ113" s="739"/>
      <c r="BK113" s="739"/>
      <c r="BL113" s="739"/>
      <c r="BM113" s="739"/>
      <c r="BN113" s="739"/>
      <c r="BO113" s="739"/>
      <c r="BP113" s="740"/>
      <c r="BQ113" s="803" t="s">
        <v>449</v>
      </c>
      <c r="BR113" s="804"/>
      <c r="BS113" s="804"/>
      <c r="BT113" s="804"/>
      <c r="BU113" s="804"/>
      <c r="BV113" s="804" t="s">
        <v>460</v>
      </c>
      <c r="BW113" s="804"/>
      <c r="BX113" s="804"/>
      <c r="BY113" s="804"/>
      <c r="BZ113" s="804"/>
      <c r="CA113" s="804" t="s">
        <v>445</v>
      </c>
      <c r="CB113" s="804"/>
      <c r="CC113" s="804"/>
      <c r="CD113" s="804"/>
      <c r="CE113" s="804"/>
      <c r="CF113" s="862" t="s">
        <v>449</v>
      </c>
      <c r="CG113" s="863"/>
      <c r="CH113" s="863"/>
      <c r="CI113" s="863"/>
      <c r="CJ113" s="863"/>
      <c r="CK113" s="914"/>
      <c r="CL113" s="808"/>
      <c r="CM113" s="802" t="s">
        <v>461</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443</v>
      </c>
      <c r="DH113" s="767"/>
      <c r="DI113" s="767"/>
      <c r="DJ113" s="767"/>
      <c r="DK113" s="768"/>
      <c r="DL113" s="769" t="s">
        <v>452</v>
      </c>
      <c r="DM113" s="767"/>
      <c r="DN113" s="767"/>
      <c r="DO113" s="767"/>
      <c r="DP113" s="768"/>
      <c r="DQ113" s="769" t="s">
        <v>443</v>
      </c>
      <c r="DR113" s="767"/>
      <c r="DS113" s="767"/>
      <c r="DT113" s="767"/>
      <c r="DU113" s="768"/>
      <c r="DV113" s="811" t="s">
        <v>446</v>
      </c>
      <c r="DW113" s="812"/>
      <c r="DX113" s="812"/>
      <c r="DY113" s="812"/>
      <c r="DZ113" s="813"/>
    </row>
    <row r="114" spans="1:130" s="220" customFormat="1" ht="26.25" customHeight="1" x14ac:dyDescent="0.15">
      <c r="A114" s="901"/>
      <c r="B114" s="902"/>
      <c r="C114" s="739" t="s">
        <v>462</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t="s">
        <v>445</v>
      </c>
      <c r="AB114" s="767"/>
      <c r="AC114" s="767"/>
      <c r="AD114" s="767"/>
      <c r="AE114" s="768"/>
      <c r="AF114" s="769" t="s">
        <v>449</v>
      </c>
      <c r="AG114" s="767"/>
      <c r="AH114" s="767"/>
      <c r="AI114" s="767"/>
      <c r="AJ114" s="768"/>
      <c r="AK114" s="769" t="s">
        <v>449</v>
      </c>
      <c r="AL114" s="767"/>
      <c r="AM114" s="767"/>
      <c r="AN114" s="767"/>
      <c r="AO114" s="768"/>
      <c r="AP114" s="811" t="s">
        <v>445</v>
      </c>
      <c r="AQ114" s="812"/>
      <c r="AR114" s="812"/>
      <c r="AS114" s="812"/>
      <c r="AT114" s="813"/>
      <c r="AU114" s="919"/>
      <c r="AV114" s="920"/>
      <c r="AW114" s="920"/>
      <c r="AX114" s="920"/>
      <c r="AY114" s="920"/>
      <c r="AZ114" s="802" t="s">
        <v>463</v>
      </c>
      <c r="BA114" s="739"/>
      <c r="BB114" s="739"/>
      <c r="BC114" s="739"/>
      <c r="BD114" s="739"/>
      <c r="BE114" s="739"/>
      <c r="BF114" s="739"/>
      <c r="BG114" s="739"/>
      <c r="BH114" s="739"/>
      <c r="BI114" s="739"/>
      <c r="BJ114" s="739"/>
      <c r="BK114" s="739"/>
      <c r="BL114" s="739"/>
      <c r="BM114" s="739"/>
      <c r="BN114" s="739"/>
      <c r="BO114" s="739"/>
      <c r="BP114" s="740"/>
      <c r="BQ114" s="803">
        <v>3082527</v>
      </c>
      <c r="BR114" s="804"/>
      <c r="BS114" s="804"/>
      <c r="BT114" s="804"/>
      <c r="BU114" s="804"/>
      <c r="BV114" s="804">
        <v>3107123</v>
      </c>
      <c r="BW114" s="804"/>
      <c r="BX114" s="804"/>
      <c r="BY114" s="804"/>
      <c r="BZ114" s="804"/>
      <c r="CA114" s="804">
        <v>3257085</v>
      </c>
      <c r="CB114" s="804"/>
      <c r="CC114" s="804"/>
      <c r="CD114" s="804"/>
      <c r="CE114" s="804"/>
      <c r="CF114" s="862">
        <v>32.299999999999997</v>
      </c>
      <c r="CG114" s="863"/>
      <c r="CH114" s="863"/>
      <c r="CI114" s="863"/>
      <c r="CJ114" s="863"/>
      <c r="CK114" s="914"/>
      <c r="CL114" s="808"/>
      <c r="CM114" s="802" t="s">
        <v>464</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449</v>
      </c>
      <c r="DH114" s="767"/>
      <c r="DI114" s="767"/>
      <c r="DJ114" s="767"/>
      <c r="DK114" s="768"/>
      <c r="DL114" s="769" t="s">
        <v>449</v>
      </c>
      <c r="DM114" s="767"/>
      <c r="DN114" s="767"/>
      <c r="DO114" s="767"/>
      <c r="DP114" s="768"/>
      <c r="DQ114" s="769" t="s">
        <v>449</v>
      </c>
      <c r="DR114" s="767"/>
      <c r="DS114" s="767"/>
      <c r="DT114" s="767"/>
      <c r="DU114" s="768"/>
      <c r="DV114" s="811" t="s">
        <v>443</v>
      </c>
      <c r="DW114" s="812"/>
      <c r="DX114" s="812"/>
      <c r="DY114" s="812"/>
      <c r="DZ114" s="813"/>
    </row>
    <row r="115" spans="1:130" s="220" customFormat="1" ht="26.25" customHeight="1" x14ac:dyDescent="0.15">
      <c r="A115" s="901"/>
      <c r="B115" s="902"/>
      <c r="C115" s="739" t="s">
        <v>465</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v>7051</v>
      </c>
      <c r="AB115" s="906"/>
      <c r="AC115" s="906"/>
      <c r="AD115" s="906"/>
      <c r="AE115" s="907"/>
      <c r="AF115" s="908">
        <v>6942</v>
      </c>
      <c r="AG115" s="906"/>
      <c r="AH115" s="906"/>
      <c r="AI115" s="906"/>
      <c r="AJ115" s="907"/>
      <c r="AK115" s="908">
        <v>12131</v>
      </c>
      <c r="AL115" s="906"/>
      <c r="AM115" s="906"/>
      <c r="AN115" s="906"/>
      <c r="AO115" s="907"/>
      <c r="AP115" s="909">
        <v>0.1</v>
      </c>
      <c r="AQ115" s="910"/>
      <c r="AR115" s="910"/>
      <c r="AS115" s="910"/>
      <c r="AT115" s="911"/>
      <c r="AU115" s="919"/>
      <c r="AV115" s="920"/>
      <c r="AW115" s="920"/>
      <c r="AX115" s="920"/>
      <c r="AY115" s="920"/>
      <c r="AZ115" s="802" t="s">
        <v>466</v>
      </c>
      <c r="BA115" s="739"/>
      <c r="BB115" s="739"/>
      <c r="BC115" s="739"/>
      <c r="BD115" s="739"/>
      <c r="BE115" s="739"/>
      <c r="BF115" s="739"/>
      <c r="BG115" s="739"/>
      <c r="BH115" s="739"/>
      <c r="BI115" s="739"/>
      <c r="BJ115" s="739"/>
      <c r="BK115" s="739"/>
      <c r="BL115" s="739"/>
      <c r="BM115" s="739"/>
      <c r="BN115" s="739"/>
      <c r="BO115" s="739"/>
      <c r="BP115" s="740"/>
      <c r="BQ115" s="803" t="s">
        <v>443</v>
      </c>
      <c r="BR115" s="804"/>
      <c r="BS115" s="804"/>
      <c r="BT115" s="804"/>
      <c r="BU115" s="804"/>
      <c r="BV115" s="804" t="s">
        <v>444</v>
      </c>
      <c r="BW115" s="804"/>
      <c r="BX115" s="804"/>
      <c r="BY115" s="804"/>
      <c r="BZ115" s="804"/>
      <c r="CA115" s="804" t="s">
        <v>449</v>
      </c>
      <c r="CB115" s="804"/>
      <c r="CC115" s="804"/>
      <c r="CD115" s="804"/>
      <c r="CE115" s="804"/>
      <c r="CF115" s="862" t="s">
        <v>449</v>
      </c>
      <c r="CG115" s="863"/>
      <c r="CH115" s="863"/>
      <c r="CI115" s="863"/>
      <c r="CJ115" s="863"/>
      <c r="CK115" s="914"/>
      <c r="CL115" s="808"/>
      <c r="CM115" s="802" t="s">
        <v>467</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t="s">
        <v>449</v>
      </c>
      <c r="DH115" s="767"/>
      <c r="DI115" s="767"/>
      <c r="DJ115" s="767"/>
      <c r="DK115" s="768"/>
      <c r="DL115" s="769" t="s">
        <v>449</v>
      </c>
      <c r="DM115" s="767"/>
      <c r="DN115" s="767"/>
      <c r="DO115" s="767"/>
      <c r="DP115" s="768"/>
      <c r="DQ115" s="769" t="s">
        <v>449</v>
      </c>
      <c r="DR115" s="767"/>
      <c r="DS115" s="767"/>
      <c r="DT115" s="767"/>
      <c r="DU115" s="768"/>
      <c r="DV115" s="811" t="s">
        <v>443</v>
      </c>
      <c r="DW115" s="812"/>
      <c r="DX115" s="812"/>
      <c r="DY115" s="812"/>
      <c r="DZ115" s="813"/>
    </row>
    <row r="116" spans="1:130" s="220" customFormat="1" ht="26.25" customHeight="1" x14ac:dyDescent="0.15">
      <c r="A116" s="903"/>
      <c r="B116" s="904"/>
      <c r="C116" s="826" t="s">
        <v>468</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t="s">
        <v>460</v>
      </c>
      <c r="AB116" s="767"/>
      <c r="AC116" s="767"/>
      <c r="AD116" s="767"/>
      <c r="AE116" s="768"/>
      <c r="AF116" s="769" t="s">
        <v>455</v>
      </c>
      <c r="AG116" s="767"/>
      <c r="AH116" s="767"/>
      <c r="AI116" s="767"/>
      <c r="AJ116" s="768"/>
      <c r="AK116" s="769" t="s">
        <v>443</v>
      </c>
      <c r="AL116" s="767"/>
      <c r="AM116" s="767"/>
      <c r="AN116" s="767"/>
      <c r="AO116" s="768"/>
      <c r="AP116" s="811" t="s">
        <v>445</v>
      </c>
      <c r="AQ116" s="812"/>
      <c r="AR116" s="812"/>
      <c r="AS116" s="812"/>
      <c r="AT116" s="813"/>
      <c r="AU116" s="919"/>
      <c r="AV116" s="920"/>
      <c r="AW116" s="920"/>
      <c r="AX116" s="920"/>
      <c r="AY116" s="920"/>
      <c r="AZ116" s="896" t="s">
        <v>469</v>
      </c>
      <c r="BA116" s="897"/>
      <c r="BB116" s="897"/>
      <c r="BC116" s="897"/>
      <c r="BD116" s="897"/>
      <c r="BE116" s="897"/>
      <c r="BF116" s="897"/>
      <c r="BG116" s="897"/>
      <c r="BH116" s="897"/>
      <c r="BI116" s="897"/>
      <c r="BJ116" s="897"/>
      <c r="BK116" s="897"/>
      <c r="BL116" s="897"/>
      <c r="BM116" s="897"/>
      <c r="BN116" s="897"/>
      <c r="BO116" s="897"/>
      <c r="BP116" s="898"/>
      <c r="BQ116" s="803" t="s">
        <v>449</v>
      </c>
      <c r="BR116" s="804"/>
      <c r="BS116" s="804"/>
      <c r="BT116" s="804"/>
      <c r="BU116" s="804"/>
      <c r="BV116" s="804" t="s">
        <v>444</v>
      </c>
      <c r="BW116" s="804"/>
      <c r="BX116" s="804"/>
      <c r="BY116" s="804"/>
      <c r="BZ116" s="804"/>
      <c r="CA116" s="804" t="s">
        <v>443</v>
      </c>
      <c r="CB116" s="804"/>
      <c r="CC116" s="804"/>
      <c r="CD116" s="804"/>
      <c r="CE116" s="804"/>
      <c r="CF116" s="862" t="s">
        <v>449</v>
      </c>
      <c r="CG116" s="863"/>
      <c r="CH116" s="863"/>
      <c r="CI116" s="863"/>
      <c r="CJ116" s="863"/>
      <c r="CK116" s="914"/>
      <c r="CL116" s="808"/>
      <c r="CM116" s="802" t="s">
        <v>470</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v>5643</v>
      </c>
      <c r="DH116" s="767"/>
      <c r="DI116" s="767"/>
      <c r="DJ116" s="767"/>
      <c r="DK116" s="768"/>
      <c r="DL116" s="769" t="s">
        <v>449</v>
      </c>
      <c r="DM116" s="767"/>
      <c r="DN116" s="767"/>
      <c r="DO116" s="767"/>
      <c r="DP116" s="768"/>
      <c r="DQ116" s="769" t="s">
        <v>449</v>
      </c>
      <c r="DR116" s="767"/>
      <c r="DS116" s="767"/>
      <c r="DT116" s="767"/>
      <c r="DU116" s="768"/>
      <c r="DV116" s="811" t="s">
        <v>443</v>
      </c>
      <c r="DW116" s="812"/>
      <c r="DX116" s="812"/>
      <c r="DY116" s="812"/>
      <c r="DZ116" s="813"/>
    </row>
    <row r="117" spans="1:130" s="220" customFormat="1" ht="26.25" customHeight="1" x14ac:dyDescent="0.15">
      <c r="A117" s="882" t="s">
        <v>192</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471</v>
      </c>
      <c r="Z117" s="884"/>
      <c r="AA117" s="889">
        <v>3216202</v>
      </c>
      <c r="AB117" s="890"/>
      <c r="AC117" s="890"/>
      <c r="AD117" s="890"/>
      <c r="AE117" s="891"/>
      <c r="AF117" s="892">
        <v>3135301</v>
      </c>
      <c r="AG117" s="890"/>
      <c r="AH117" s="890"/>
      <c r="AI117" s="890"/>
      <c r="AJ117" s="891"/>
      <c r="AK117" s="892">
        <v>3286877</v>
      </c>
      <c r="AL117" s="890"/>
      <c r="AM117" s="890"/>
      <c r="AN117" s="890"/>
      <c r="AO117" s="891"/>
      <c r="AP117" s="893"/>
      <c r="AQ117" s="894"/>
      <c r="AR117" s="894"/>
      <c r="AS117" s="894"/>
      <c r="AT117" s="895"/>
      <c r="AU117" s="919"/>
      <c r="AV117" s="920"/>
      <c r="AW117" s="920"/>
      <c r="AX117" s="920"/>
      <c r="AY117" s="920"/>
      <c r="AZ117" s="850" t="s">
        <v>472</v>
      </c>
      <c r="BA117" s="851"/>
      <c r="BB117" s="851"/>
      <c r="BC117" s="851"/>
      <c r="BD117" s="851"/>
      <c r="BE117" s="851"/>
      <c r="BF117" s="851"/>
      <c r="BG117" s="851"/>
      <c r="BH117" s="851"/>
      <c r="BI117" s="851"/>
      <c r="BJ117" s="851"/>
      <c r="BK117" s="851"/>
      <c r="BL117" s="851"/>
      <c r="BM117" s="851"/>
      <c r="BN117" s="851"/>
      <c r="BO117" s="851"/>
      <c r="BP117" s="852"/>
      <c r="BQ117" s="803" t="s">
        <v>449</v>
      </c>
      <c r="BR117" s="804"/>
      <c r="BS117" s="804"/>
      <c r="BT117" s="804"/>
      <c r="BU117" s="804"/>
      <c r="BV117" s="804" t="s">
        <v>443</v>
      </c>
      <c r="BW117" s="804"/>
      <c r="BX117" s="804"/>
      <c r="BY117" s="804"/>
      <c r="BZ117" s="804"/>
      <c r="CA117" s="804" t="s">
        <v>448</v>
      </c>
      <c r="CB117" s="804"/>
      <c r="CC117" s="804"/>
      <c r="CD117" s="804"/>
      <c r="CE117" s="804"/>
      <c r="CF117" s="862" t="s">
        <v>444</v>
      </c>
      <c r="CG117" s="863"/>
      <c r="CH117" s="863"/>
      <c r="CI117" s="863"/>
      <c r="CJ117" s="863"/>
      <c r="CK117" s="914"/>
      <c r="CL117" s="808"/>
      <c r="CM117" s="802" t="s">
        <v>473</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452</v>
      </c>
      <c r="DH117" s="767"/>
      <c r="DI117" s="767"/>
      <c r="DJ117" s="767"/>
      <c r="DK117" s="768"/>
      <c r="DL117" s="769" t="s">
        <v>449</v>
      </c>
      <c r="DM117" s="767"/>
      <c r="DN117" s="767"/>
      <c r="DO117" s="767"/>
      <c r="DP117" s="768"/>
      <c r="DQ117" s="769" t="s">
        <v>449</v>
      </c>
      <c r="DR117" s="767"/>
      <c r="DS117" s="767"/>
      <c r="DT117" s="767"/>
      <c r="DU117" s="768"/>
      <c r="DV117" s="811" t="s">
        <v>445</v>
      </c>
      <c r="DW117" s="812"/>
      <c r="DX117" s="812"/>
      <c r="DY117" s="812"/>
      <c r="DZ117" s="813"/>
    </row>
    <row r="118" spans="1:130" s="220" customFormat="1" ht="26.25" customHeight="1" x14ac:dyDescent="0.15">
      <c r="A118" s="882" t="s">
        <v>438</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435</v>
      </c>
      <c r="AB118" s="883"/>
      <c r="AC118" s="883"/>
      <c r="AD118" s="883"/>
      <c r="AE118" s="884"/>
      <c r="AF118" s="885" t="s">
        <v>436</v>
      </c>
      <c r="AG118" s="883"/>
      <c r="AH118" s="883"/>
      <c r="AI118" s="883"/>
      <c r="AJ118" s="884"/>
      <c r="AK118" s="885" t="s">
        <v>312</v>
      </c>
      <c r="AL118" s="883"/>
      <c r="AM118" s="883"/>
      <c r="AN118" s="883"/>
      <c r="AO118" s="884"/>
      <c r="AP118" s="886" t="s">
        <v>437</v>
      </c>
      <c r="AQ118" s="887"/>
      <c r="AR118" s="887"/>
      <c r="AS118" s="887"/>
      <c r="AT118" s="888"/>
      <c r="AU118" s="919"/>
      <c r="AV118" s="920"/>
      <c r="AW118" s="920"/>
      <c r="AX118" s="920"/>
      <c r="AY118" s="920"/>
      <c r="AZ118" s="825" t="s">
        <v>474</v>
      </c>
      <c r="BA118" s="826"/>
      <c r="BB118" s="826"/>
      <c r="BC118" s="826"/>
      <c r="BD118" s="826"/>
      <c r="BE118" s="826"/>
      <c r="BF118" s="826"/>
      <c r="BG118" s="826"/>
      <c r="BH118" s="826"/>
      <c r="BI118" s="826"/>
      <c r="BJ118" s="826"/>
      <c r="BK118" s="826"/>
      <c r="BL118" s="826"/>
      <c r="BM118" s="826"/>
      <c r="BN118" s="826"/>
      <c r="BO118" s="826"/>
      <c r="BP118" s="827"/>
      <c r="BQ118" s="866" t="s">
        <v>443</v>
      </c>
      <c r="BR118" s="832"/>
      <c r="BS118" s="832"/>
      <c r="BT118" s="832"/>
      <c r="BU118" s="832"/>
      <c r="BV118" s="832" t="s">
        <v>449</v>
      </c>
      <c r="BW118" s="832"/>
      <c r="BX118" s="832"/>
      <c r="BY118" s="832"/>
      <c r="BZ118" s="832"/>
      <c r="CA118" s="832" t="s">
        <v>443</v>
      </c>
      <c r="CB118" s="832"/>
      <c r="CC118" s="832"/>
      <c r="CD118" s="832"/>
      <c r="CE118" s="832"/>
      <c r="CF118" s="862" t="s">
        <v>443</v>
      </c>
      <c r="CG118" s="863"/>
      <c r="CH118" s="863"/>
      <c r="CI118" s="863"/>
      <c r="CJ118" s="863"/>
      <c r="CK118" s="914"/>
      <c r="CL118" s="808"/>
      <c r="CM118" s="802" t="s">
        <v>475</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448</v>
      </c>
      <c r="DH118" s="767"/>
      <c r="DI118" s="767"/>
      <c r="DJ118" s="767"/>
      <c r="DK118" s="768"/>
      <c r="DL118" s="769" t="s">
        <v>449</v>
      </c>
      <c r="DM118" s="767"/>
      <c r="DN118" s="767"/>
      <c r="DO118" s="767"/>
      <c r="DP118" s="768"/>
      <c r="DQ118" s="769" t="s">
        <v>449</v>
      </c>
      <c r="DR118" s="767"/>
      <c r="DS118" s="767"/>
      <c r="DT118" s="767"/>
      <c r="DU118" s="768"/>
      <c r="DV118" s="811" t="s">
        <v>452</v>
      </c>
      <c r="DW118" s="812"/>
      <c r="DX118" s="812"/>
      <c r="DY118" s="812"/>
      <c r="DZ118" s="813"/>
    </row>
    <row r="119" spans="1:130" s="220" customFormat="1" ht="26.25" customHeight="1" x14ac:dyDescent="0.15">
      <c r="A119" s="805" t="s">
        <v>441</v>
      </c>
      <c r="B119" s="806"/>
      <c r="C119" s="847" t="s">
        <v>442</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t="s">
        <v>449</v>
      </c>
      <c r="AB119" s="876"/>
      <c r="AC119" s="876"/>
      <c r="AD119" s="876"/>
      <c r="AE119" s="877"/>
      <c r="AF119" s="878" t="s">
        <v>444</v>
      </c>
      <c r="AG119" s="876"/>
      <c r="AH119" s="876"/>
      <c r="AI119" s="876"/>
      <c r="AJ119" s="877"/>
      <c r="AK119" s="878" t="s">
        <v>443</v>
      </c>
      <c r="AL119" s="876"/>
      <c r="AM119" s="876"/>
      <c r="AN119" s="876"/>
      <c r="AO119" s="877"/>
      <c r="AP119" s="879" t="s">
        <v>449</v>
      </c>
      <c r="AQ119" s="880"/>
      <c r="AR119" s="880"/>
      <c r="AS119" s="880"/>
      <c r="AT119" s="881"/>
      <c r="AU119" s="921"/>
      <c r="AV119" s="922"/>
      <c r="AW119" s="922"/>
      <c r="AX119" s="922"/>
      <c r="AY119" s="922"/>
      <c r="AZ119" s="241" t="s">
        <v>192</v>
      </c>
      <c r="BA119" s="241"/>
      <c r="BB119" s="241"/>
      <c r="BC119" s="241"/>
      <c r="BD119" s="241"/>
      <c r="BE119" s="241"/>
      <c r="BF119" s="241"/>
      <c r="BG119" s="241"/>
      <c r="BH119" s="241"/>
      <c r="BI119" s="241"/>
      <c r="BJ119" s="241"/>
      <c r="BK119" s="241"/>
      <c r="BL119" s="241"/>
      <c r="BM119" s="241"/>
      <c r="BN119" s="241"/>
      <c r="BO119" s="864" t="s">
        <v>476</v>
      </c>
      <c r="BP119" s="865"/>
      <c r="BQ119" s="866">
        <v>32149081</v>
      </c>
      <c r="BR119" s="832"/>
      <c r="BS119" s="832"/>
      <c r="BT119" s="832"/>
      <c r="BU119" s="832"/>
      <c r="BV119" s="832">
        <v>30641940</v>
      </c>
      <c r="BW119" s="832"/>
      <c r="BX119" s="832"/>
      <c r="BY119" s="832"/>
      <c r="BZ119" s="832"/>
      <c r="CA119" s="832">
        <v>29176050</v>
      </c>
      <c r="CB119" s="832"/>
      <c r="CC119" s="832"/>
      <c r="CD119" s="832"/>
      <c r="CE119" s="832"/>
      <c r="CF119" s="735"/>
      <c r="CG119" s="736"/>
      <c r="CH119" s="736"/>
      <c r="CI119" s="736"/>
      <c r="CJ119" s="821"/>
      <c r="CK119" s="915"/>
      <c r="CL119" s="810"/>
      <c r="CM119" s="825" t="s">
        <v>477</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t="s">
        <v>448</v>
      </c>
      <c r="DH119" s="751"/>
      <c r="DI119" s="751"/>
      <c r="DJ119" s="751"/>
      <c r="DK119" s="752"/>
      <c r="DL119" s="753" t="s">
        <v>449</v>
      </c>
      <c r="DM119" s="751"/>
      <c r="DN119" s="751"/>
      <c r="DO119" s="751"/>
      <c r="DP119" s="752"/>
      <c r="DQ119" s="753" t="s">
        <v>449</v>
      </c>
      <c r="DR119" s="751"/>
      <c r="DS119" s="751"/>
      <c r="DT119" s="751"/>
      <c r="DU119" s="752"/>
      <c r="DV119" s="835" t="s">
        <v>478</v>
      </c>
      <c r="DW119" s="836"/>
      <c r="DX119" s="836"/>
      <c r="DY119" s="836"/>
      <c r="DZ119" s="837"/>
    </row>
    <row r="120" spans="1:130" s="220" customFormat="1" ht="26.25" customHeight="1" x14ac:dyDescent="0.15">
      <c r="A120" s="807"/>
      <c r="B120" s="808"/>
      <c r="C120" s="802" t="s">
        <v>451</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444</v>
      </c>
      <c r="AB120" s="767"/>
      <c r="AC120" s="767"/>
      <c r="AD120" s="767"/>
      <c r="AE120" s="768"/>
      <c r="AF120" s="769" t="s">
        <v>443</v>
      </c>
      <c r="AG120" s="767"/>
      <c r="AH120" s="767"/>
      <c r="AI120" s="767"/>
      <c r="AJ120" s="768"/>
      <c r="AK120" s="769" t="s">
        <v>445</v>
      </c>
      <c r="AL120" s="767"/>
      <c r="AM120" s="767"/>
      <c r="AN120" s="767"/>
      <c r="AO120" s="768"/>
      <c r="AP120" s="811" t="s">
        <v>449</v>
      </c>
      <c r="AQ120" s="812"/>
      <c r="AR120" s="812"/>
      <c r="AS120" s="812"/>
      <c r="AT120" s="813"/>
      <c r="AU120" s="867" t="s">
        <v>479</v>
      </c>
      <c r="AV120" s="868"/>
      <c r="AW120" s="868"/>
      <c r="AX120" s="868"/>
      <c r="AY120" s="869"/>
      <c r="AZ120" s="847" t="s">
        <v>480</v>
      </c>
      <c r="BA120" s="795"/>
      <c r="BB120" s="795"/>
      <c r="BC120" s="795"/>
      <c r="BD120" s="795"/>
      <c r="BE120" s="795"/>
      <c r="BF120" s="795"/>
      <c r="BG120" s="795"/>
      <c r="BH120" s="795"/>
      <c r="BI120" s="795"/>
      <c r="BJ120" s="795"/>
      <c r="BK120" s="795"/>
      <c r="BL120" s="795"/>
      <c r="BM120" s="795"/>
      <c r="BN120" s="795"/>
      <c r="BO120" s="795"/>
      <c r="BP120" s="796"/>
      <c r="BQ120" s="848">
        <v>5285433</v>
      </c>
      <c r="BR120" s="829"/>
      <c r="BS120" s="829"/>
      <c r="BT120" s="829"/>
      <c r="BU120" s="829"/>
      <c r="BV120" s="829">
        <v>5696185</v>
      </c>
      <c r="BW120" s="829"/>
      <c r="BX120" s="829"/>
      <c r="BY120" s="829"/>
      <c r="BZ120" s="829"/>
      <c r="CA120" s="829">
        <v>6607686</v>
      </c>
      <c r="CB120" s="829"/>
      <c r="CC120" s="829"/>
      <c r="CD120" s="829"/>
      <c r="CE120" s="829"/>
      <c r="CF120" s="853">
        <v>65.400000000000006</v>
      </c>
      <c r="CG120" s="854"/>
      <c r="CH120" s="854"/>
      <c r="CI120" s="854"/>
      <c r="CJ120" s="854"/>
      <c r="CK120" s="855" t="s">
        <v>481</v>
      </c>
      <c r="CL120" s="839"/>
      <c r="CM120" s="839"/>
      <c r="CN120" s="839"/>
      <c r="CO120" s="840"/>
      <c r="CP120" s="859" t="s">
        <v>482</v>
      </c>
      <c r="CQ120" s="860"/>
      <c r="CR120" s="860"/>
      <c r="CS120" s="860"/>
      <c r="CT120" s="860"/>
      <c r="CU120" s="860"/>
      <c r="CV120" s="860"/>
      <c r="CW120" s="860"/>
      <c r="CX120" s="860"/>
      <c r="CY120" s="860"/>
      <c r="CZ120" s="860"/>
      <c r="DA120" s="860"/>
      <c r="DB120" s="860"/>
      <c r="DC120" s="860"/>
      <c r="DD120" s="860"/>
      <c r="DE120" s="860"/>
      <c r="DF120" s="861"/>
      <c r="DG120" s="848">
        <v>4771554</v>
      </c>
      <c r="DH120" s="829"/>
      <c r="DI120" s="829"/>
      <c r="DJ120" s="829"/>
      <c r="DK120" s="829"/>
      <c r="DL120" s="829">
        <v>4541433</v>
      </c>
      <c r="DM120" s="829"/>
      <c r="DN120" s="829"/>
      <c r="DO120" s="829"/>
      <c r="DP120" s="829"/>
      <c r="DQ120" s="829">
        <v>4223524</v>
      </c>
      <c r="DR120" s="829"/>
      <c r="DS120" s="829"/>
      <c r="DT120" s="829"/>
      <c r="DU120" s="829"/>
      <c r="DV120" s="830">
        <v>41.8</v>
      </c>
      <c r="DW120" s="830"/>
      <c r="DX120" s="830"/>
      <c r="DY120" s="830"/>
      <c r="DZ120" s="831"/>
    </row>
    <row r="121" spans="1:130" s="220" customFormat="1" ht="26.25" customHeight="1" x14ac:dyDescent="0.15">
      <c r="A121" s="807"/>
      <c r="B121" s="808"/>
      <c r="C121" s="850" t="s">
        <v>483</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443</v>
      </c>
      <c r="AB121" s="767"/>
      <c r="AC121" s="767"/>
      <c r="AD121" s="767"/>
      <c r="AE121" s="768"/>
      <c r="AF121" s="769" t="s">
        <v>443</v>
      </c>
      <c r="AG121" s="767"/>
      <c r="AH121" s="767"/>
      <c r="AI121" s="767"/>
      <c r="AJ121" s="768"/>
      <c r="AK121" s="769" t="s">
        <v>443</v>
      </c>
      <c r="AL121" s="767"/>
      <c r="AM121" s="767"/>
      <c r="AN121" s="767"/>
      <c r="AO121" s="768"/>
      <c r="AP121" s="811" t="s">
        <v>443</v>
      </c>
      <c r="AQ121" s="812"/>
      <c r="AR121" s="812"/>
      <c r="AS121" s="812"/>
      <c r="AT121" s="813"/>
      <c r="AU121" s="870"/>
      <c r="AV121" s="871"/>
      <c r="AW121" s="871"/>
      <c r="AX121" s="871"/>
      <c r="AY121" s="872"/>
      <c r="AZ121" s="802" t="s">
        <v>484</v>
      </c>
      <c r="BA121" s="739"/>
      <c r="BB121" s="739"/>
      <c r="BC121" s="739"/>
      <c r="BD121" s="739"/>
      <c r="BE121" s="739"/>
      <c r="BF121" s="739"/>
      <c r="BG121" s="739"/>
      <c r="BH121" s="739"/>
      <c r="BI121" s="739"/>
      <c r="BJ121" s="739"/>
      <c r="BK121" s="739"/>
      <c r="BL121" s="739"/>
      <c r="BM121" s="739"/>
      <c r="BN121" s="739"/>
      <c r="BO121" s="739"/>
      <c r="BP121" s="740"/>
      <c r="BQ121" s="803">
        <v>497074</v>
      </c>
      <c r="BR121" s="804"/>
      <c r="BS121" s="804"/>
      <c r="BT121" s="804"/>
      <c r="BU121" s="804"/>
      <c r="BV121" s="804">
        <v>436974</v>
      </c>
      <c r="BW121" s="804"/>
      <c r="BX121" s="804"/>
      <c r="BY121" s="804"/>
      <c r="BZ121" s="804"/>
      <c r="CA121" s="804">
        <v>403826</v>
      </c>
      <c r="CB121" s="804"/>
      <c r="CC121" s="804"/>
      <c r="CD121" s="804"/>
      <c r="CE121" s="804"/>
      <c r="CF121" s="862">
        <v>4</v>
      </c>
      <c r="CG121" s="863"/>
      <c r="CH121" s="863"/>
      <c r="CI121" s="863"/>
      <c r="CJ121" s="863"/>
      <c r="CK121" s="856"/>
      <c r="CL121" s="842"/>
      <c r="CM121" s="842"/>
      <c r="CN121" s="842"/>
      <c r="CO121" s="843"/>
      <c r="CP121" s="822" t="s">
        <v>485</v>
      </c>
      <c r="CQ121" s="823"/>
      <c r="CR121" s="823"/>
      <c r="CS121" s="823"/>
      <c r="CT121" s="823"/>
      <c r="CU121" s="823"/>
      <c r="CV121" s="823"/>
      <c r="CW121" s="823"/>
      <c r="CX121" s="823"/>
      <c r="CY121" s="823"/>
      <c r="CZ121" s="823"/>
      <c r="DA121" s="823"/>
      <c r="DB121" s="823"/>
      <c r="DC121" s="823"/>
      <c r="DD121" s="823"/>
      <c r="DE121" s="823"/>
      <c r="DF121" s="824"/>
      <c r="DG121" s="803">
        <v>1098353</v>
      </c>
      <c r="DH121" s="804"/>
      <c r="DI121" s="804"/>
      <c r="DJ121" s="804"/>
      <c r="DK121" s="804"/>
      <c r="DL121" s="804">
        <v>1095120</v>
      </c>
      <c r="DM121" s="804"/>
      <c r="DN121" s="804"/>
      <c r="DO121" s="804"/>
      <c r="DP121" s="804"/>
      <c r="DQ121" s="804">
        <v>995190</v>
      </c>
      <c r="DR121" s="804"/>
      <c r="DS121" s="804"/>
      <c r="DT121" s="804"/>
      <c r="DU121" s="804"/>
      <c r="DV121" s="781">
        <v>9.9</v>
      </c>
      <c r="DW121" s="781"/>
      <c r="DX121" s="781"/>
      <c r="DY121" s="781"/>
      <c r="DZ121" s="782"/>
    </row>
    <row r="122" spans="1:130" s="220" customFormat="1" ht="26.25" customHeight="1" x14ac:dyDescent="0.15">
      <c r="A122" s="807"/>
      <c r="B122" s="808"/>
      <c r="C122" s="802" t="s">
        <v>464</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444</v>
      </c>
      <c r="AB122" s="767"/>
      <c r="AC122" s="767"/>
      <c r="AD122" s="767"/>
      <c r="AE122" s="768"/>
      <c r="AF122" s="769" t="s">
        <v>443</v>
      </c>
      <c r="AG122" s="767"/>
      <c r="AH122" s="767"/>
      <c r="AI122" s="767"/>
      <c r="AJ122" s="768"/>
      <c r="AK122" s="769" t="s">
        <v>445</v>
      </c>
      <c r="AL122" s="767"/>
      <c r="AM122" s="767"/>
      <c r="AN122" s="767"/>
      <c r="AO122" s="768"/>
      <c r="AP122" s="811" t="s">
        <v>444</v>
      </c>
      <c r="AQ122" s="812"/>
      <c r="AR122" s="812"/>
      <c r="AS122" s="812"/>
      <c r="AT122" s="813"/>
      <c r="AU122" s="870"/>
      <c r="AV122" s="871"/>
      <c r="AW122" s="871"/>
      <c r="AX122" s="871"/>
      <c r="AY122" s="872"/>
      <c r="AZ122" s="825" t="s">
        <v>486</v>
      </c>
      <c r="BA122" s="826"/>
      <c r="BB122" s="826"/>
      <c r="BC122" s="826"/>
      <c r="BD122" s="826"/>
      <c r="BE122" s="826"/>
      <c r="BF122" s="826"/>
      <c r="BG122" s="826"/>
      <c r="BH122" s="826"/>
      <c r="BI122" s="826"/>
      <c r="BJ122" s="826"/>
      <c r="BK122" s="826"/>
      <c r="BL122" s="826"/>
      <c r="BM122" s="826"/>
      <c r="BN122" s="826"/>
      <c r="BO122" s="826"/>
      <c r="BP122" s="827"/>
      <c r="BQ122" s="866">
        <v>24739185</v>
      </c>
      <c r="BR122" s="832"/>
      <c r="BS122" s="832"/>
      <c r="BT122" s="832"/>
      <c r="BU122" s="832"/>
      <c r="BV122" s="832">
        <v>23532261</v>
      </c>
      <c r="BW122" s="832"/>
      <c r="BX122" s="832"/>
      <c r="BY122" s="832"/>
      <c r="BZ122" s="832"/>
      <c r="CA122" s="832">
        <v>21306506</v>
      </c>
      <c r="CB122" s="832"/>
      <c r="CC122" s="832"/>
      <c r="CD122" s="832"/>
      <c r="CE122" s="832"/>
      <c r="CF122" s="833">
        <v>211</v>
      </c>
      <c r="CG122" s="834"/>
      <c r="CH122" s="834"/>
      <c r="CI122" s="834"/>
      <c r="CJ122" s="834"/>
      <c r="CK122" s="856"/>
      <c r="CL122" s="842"/>
      <c r="CM122" s="842"/>
      <c r="CN122" s="842"/>
      <c r="CO122" s="843"/>
      <c r="CP122" s="822" t="s">
        <v>487</v>
      </c>
      <c r="CQ122" s="823"/>
      <c r="CR122" s="823"/>
      <c r="CS122" s="823"/>
      <c r="CT122" s="823"/>
      <c r="CU122" s="823"/>
      <c r="CV122" s="823"/>
      <c r="CW122" s="823"/>
      <c r="CX122" s="823"/>
      <c r="CY122" s="823"/>
      <c r="CZ122" s="823"/>
      <c r="DA122" s="823"/>
      <c r="DB122" s="823"/>
      <c r="DC122" s="823"/>
      <c r="DD122" s="823"/>
      <c r="DE122" s="823"/>
      <c r="DF122" s="824"/>
      <c r="DG122" s="803" t="s">
        <v>443</v>
      </c>
      <c r="DH122" s="804"/>
      <c r="DI122" s="804"/>
      <c r="DJ122" s="804"/>
      <c r="DK122" s="804"/>
      <c r="DL122" s="804" t="s">
        <v>445</v>
      </c>
      <c r="DM122" s="804"/>
      <c r="DN122" s="804"/>
      <c r="DO122" s="804"/>
      <c r="DP122" s="804"/>
      <c r="DQ122" s="804" t="s">
        <v>449</v>
      </c>
      <c r="DR122" s="804"/>
      <c r="DS122" s="804"/>
      <c r="DT122" s="804"/>
      <c r="DU122" s="804"/>
      <c r="DV122" s="781" t="s">
        <v>449</v>
      </c>
      <c r="DW122" s="781"/>
      <c r="DX122" s="781"/>
      <c r="DY122" s="781"/>
      <c r="DZ122" s="782"/>
    </row>
    <row r="123" spans="1:130" s="220" customFormat="1" ht="26.25" customHeight="1" x14ac:dyDescent="0.15">
      <c r="A123" s="807"/>
      <c r="B123" s="808"/>
      <c r="C123" s="802" t="s">
        <v>470</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v>6632</v>
      </c>
      <c r="AB123" s="767"/>
      <c r="AC123" s="767"/>
      <c r="AD123" s="767"/>
      <c r="AE123" s="768"/>
      <c r="AF123" s="769">
        <v>6499</v>
      </c>
      <c r="AG123" s="767"/>
      <c r="AH123" s="767"/>
      <c r="AI123" s="767"/>
      <c r="AJ123" s="768"/>
      <c r="AK123" s="769">
        <v>762</v>
      </c>
      <c r="AL123" s="767"/>
      <c r="AM123" s="767"/>
      <c r="AN123" s="767"/>
      <c r="AO123" s="768"/>
      <c r="AP123" s="811">
        <v>0</v>
      </c>
      <c r="AQ123" s="812"/>
      <c r="AR123" s="812"/>
      <c r="AS123" s="812"/>
      <c r="AT123" s="813"/>
      <c r="AU123" s="873"/>
      <c r="AV123" s="874"/>
      <c r="AW123" s="874"/>
      <c r="AX123" s="874"/>
      <c r="AY123" s="874"/>
      <c r="AZ123" s="241" t="s">
        <v>192</v>
      </c>
      <c r="BA123" s="241"/>
      <c r="BB123" s="241"/>
      <c r="BC123" s="241"/>
      <c r="BD123" s="241"/>
      <c r="BE123" s="241"/>
      <c r="BF123" s="241"/>
      <c r="BG123" s="241"/>
      <c r="BH123" s="241"/>
      <c r="BI123" s="241"/>
      <c r="BJ123" s="241"/>
      <c r="BK123" s="241"/>
      <c r="BL123" s="241"/>
      <c r="BM123" s="241"/>
      <c r="BN123" s="241"/>
      <c r="BO123" s="864" t="s">
        <v>488</v>
      </c>
      <c r="BP123" s="865"/>
      <c r="BQ123" s="819">
        <v>30521692</v>
      </c>
      <c r="BR123" s="820"/>
      <c r="BS123" s="820"/>
      <c r="BT123" s="820"/>
      <c r="BU123" s="820"/>
      <c r="BV123" s="820">
        <v>29665420</v>
      </c>
      <c r="BW123" s="820"/>
      <c r="BX123" s="820"/>
      <c r="BY123" s="820"/>
      <c r="BZ123" s="820"/>
      <c r="CA123" s="820">
        <v>28318018</v>
      </c>
      <c r="CB123" s="820"/>
      <c r="CC123" s="820"/>
      <c r="CD123" s="820"/>
      <c r="CE123" s="820"/>
      <c r="CF123" s="735"/>
      <c r="CG123" s="736"/>
      <c r="CH123" s="736"/>
      <c r="CI123" s="736"/>
      <c r="CJ123" s="821"/>
      <c r="CK123" s="856"/>
      <c r="CL123" s="842"/>
      <c r="CM123" s="842"/>
      <c r="CN123" s="842"/>
      <c r="CO123" s="843"/>
      <c r="CP123" s="822" t="s">
        <v>489</v>
      </c>
      <c r="CQ123" s="823"/>
      <c r="CR123" s="823"/>
      <c r="CS123" s="823"/>
      <c r="CT123" s="823"/>
      <c r="CU123" s="823"/>
      <c r="CV123" s="823"/>
      <c r="CW123" s="823"/>
      <c r="CX123" s="823"/>
      <c r="CY123" s="823"/>
      <c r="CZ123" s="823"/>
      <c r="DA123" s="823"/>
      <c r="DB123" s="823"/>
      <c r="DC123" s="823"/>
      <c r="DD123" s="823"/>
      <c r="DE123" s="823"/>
      <c r="DF123" s="824"/>
      <c r="DG123" s="766" t="s">
        <v>449</v>
      </c>
      <c r="DH123" s="767"/>
      <c r="DI123" s="767"/>
      <c r="DJ123" s="767"/>
      <c r="DK123" s="768"/>
      <c r="DL123" s="769" t="s">
        <v>449</v>
      </c>
      <c r="DM123" s="767"/>
      <c r="DN123" s="767"/>
      <c r="DO123" s="767"/>
      <c r="DP123" s="768"/>
      <c r="DQ123" s="769" t="s">
        <v>443</v>
      </c>
      <c r="DR123" s="767"/>
      <c r="DS123" s="767"/>
      <c r="DT123" s="767"/>
      <c r="DU123" s="768"/>
      <c r="DV123" s="811" t="s">
        <v>449</v>
      </c>
      <c r="DW123" s="812"/>
      <c r="DX123" s="812"/>
      <c r="DY123" s="812"/>
      <c r="DZ123" s="813"/>
    </row>
    <row r="124" spans="1:130" s="220" customFormat="1" ht="26.25" customHeight="1" thickBot="1" x14ac:dyDescent="0.2">
      <c r="A124" s="807"/>
      <c r="B124" s="808"/>
      <c r="C124" s="802" t="s">
        <v>473</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445</v>
      </c>
      <c r="AB124" s="767"/>
      <c r="AC124" s="767"/>
      <c r="AD124" s="767"/>
      <c r="AE124" s="768"/>
      <c r="AF124" s="769" t="s">
        <v>449</v>
      </c>
      <c r="AG124" s="767"/>
      <c r="AH124" s="767"/>
      <c r="AI124" s="767"/>
      <c r="AJ124" s="768"/>
      <c r="AK124" s="769" t="s">
        <v>452</v>
      </c>
      <c r="AL124" s="767"/>
      <c r="AM124" s="767"/>
      <c r="AN124" s="767"/>
      <c r="AO124" s="768"/>
      <c r="AP124" s="811" t="s">
        <v>449</v>
      </c>
      <c r="AQ124" s="812"/>
      <c r="AR124" s="812"/>
      <c r="AS124" s="812"/>
      <c r="AT124" s="813"/>
      <c r="AU124" s="814" t="s">
        <v>490</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v>16.3</v>
      </c>
      <c r="BR124" s="818"/>
      <c r="BS124" s="818"/>
      <c r="BT124" s="818"/>
      <c r="BU124" s="818"/>
      <c r="BV124" s="818">
        <v>9.3000000000000007</v>
      </c>
      <c r="BW124" s="818"/>
      <c r="BX124" s="818"/>
      <c r="BY124" s="818"/>
      <c r="BZ124" s="818"/>
      <c r="CA124" s="818">
        <v>8.4</v>
      </c>
      <c r="CB124" s="818"/>
      <c r="CC124" s="818"/>
      <c r="CD124" s="818"/>
      <c r="CE124" s="818"/>
      <c r="CF124" s="713"/>
      <c r="CG124" s="714"/>
      <c r="CH124" s="714"/>
      <c r="CI124" s="714"/>
      <c r="CJ124" s="849"/>
      <c r="CK124" s="857"/>
      <c r="CL124" s="857"/>
      <c r="CM124" s="857"/>
      <c r="CN124" s="857"/>
      <c r="CO124" s="858"/>
      <c r="CP124" s="822" t="s">
        <v>491</v>
      </c>
      <c r="CQ124" s="823"/>
      <c r="CR124" s="823"/>
      <c r="CS124" s="823"/>
      <c r="CT124" s="823"/>
      <c r="CU124" s="823"/>
      <c r="CV124" s="823"/>
      <c r="CW124" s="823"/>
      <c r="CX124" s="823"/>
      <c r="CY124" s="823"/>
      <c r="CZ124" s="823"/>
      <c r="DA124" s="823"/>
      <c r="DB124" s="823"/>
      <c r="DC124" s="823"/>
      <c r="DD124" s="823"/>
      <c r="DE124" s="823"/>
      <c r="DF124" s="824"/>
      <c r="DG124" s="750" t="s">
        <v>478</v>
      </c>
      <c r="DH124" s="751"/>
      <c r="DI124" s="751"/>
      <c r="DJ124" s="751"/>
      <c r="DK124" s="752"/>
      <c r="DL124" s="753" t="s">
        <v>443</v>
      </c>
      <c r="DM124" s="751"/>
      <c r="DN124" s="751"/>
      <c r="DO124" s="751"/>
      <c r="DP124" s="752"/>
      <c r="DQ124" s="753" t="s">
        <v>449</v>
      </c>
      <c r="DR124" s="751"/>
      <c r="DS124" s="751"/>
      <c r="DT124" s="751"/>
      <c r="DU124" s="752"/>
      <c r="DV124" s="835" t="s">
        <v>449</v>
      </c>
      <c r="DW124" s="836"/>
      <c r="DX124" s="836"/>
      <c r="DY124" s="836"/>
      <c r="DZ124" s="837"/>
    </row>
    <row r="125" spans="1:130" s="220" customFormat="1" ht="26.25" customHeight="1" x14ac:dyDescent="0.15">
      <c r="A125" s="807"/>
      <c r="B125" s="808"/>
      <c r="C125" s="802" t="s">
        <v>475</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449</v>
      </c>
      <c r="AB125" s="767"/>
      <c r="AC125" s="767"/>
      <c r="AD125" s="767"/>
      <c r="AE125" s="768"/>
      <c r="AF125" s="769" t="s">
        <v>478</v>
      </c>
      <c r="AG125" s="767"/>
      <c r="AH125" s="767"/>
      <c r="AI125" s="767"/>
      <c r="AJ125" s="768"/>
      <c r="AK125" s="769" t="s">
        <v>452</v>
      </c>
      <c r="AL125" s="767"/>
      <c r="AM125" s="767"/>
      <c r="AN125" s="767"/>
      <c r="AO125" s="768"/>
      <c r="AP125" s="811" t="s">
        <v>448</v>
      </c>
      <c r="AQ125" s="812"/>
      <c r="AR125" s="812"/>
      <c r="AS125" s="812"/>
      <c r="AT125" s="813"/>
      <c r="AU125" s="242"/>
      <c r="AV125" s="243"/>
      <c r="AW125" s="243"/>
      <c r="AX125" s="243"/>
      <c r="AY125" s="243"/>
      <c r="AZ125" s="243"/>
      <c r="BA125" s="243"/>
      <c r="BB125" s="243"/>
      <c r="BC125" s="243"/>
      <c r="BD125" s="243"/>
      <c r="BE125" s="243"/>
      <c r="BF125" s="243"/>
      <c r="BG125" s="243"/>
      <c r="BH125" s="243"/>
      <c r="BI125" s="243"/>
      <c r="BJ125" s="243"/>
      <c r="BK125" s="243"/>
      <c r="BL125" s="243"/>
      <c r="BM125" s="243"/>
      <c r="BN125" s="243"/>
      <c r="BO125" s="243"/>
      <c r="BP125" s="243"/>
      <c r="BQ125" s="222"/>
      <c r="BR125" s="222"/>
      <c r="BS125" s="222"/>
      <c r="BT125" s="222"/>
      <c r="BU125" s="222"/>
      <c r="BV125" s="222"/>
      <c r="BW125" s="222"/>
      <c r="BX125" s="222"/>
      <c r="BY125" s="222"/>
      <c r="BZ125" s="222"/>
      <c r="CA125" s="222"/>
      <c r="CB125" s="222"/>
      <c r="CC125" s="222"/>
      <c r="CD125" s="222"/>
      <c r="CE125" s="222"/>
      <c r="CF125" s="222"/>
      <c r="CG125" s="222"/>
      <c r="CH125" s="222"/>
      <c r="CI125" s="222"/>
      <c r="CJ125" s="244"/>
      <c r="CK125" s="838" t="s">
        <v>492</v>
      </c>
      <c r="CL125" s="839"/>
      <c r="CM125" s="839"/>
      <c r="CN125" s="839"/>
      <c r="CO125" s="840"/>
      <c r="CP125" s="847" t="s">
        <v>493</v>
      </c>
      <c r="CQ125" s="795"/>
      <c r="CR125" s="795"/>
      <c r="CS125" s="795"/>
      <c r="CT125" s="795"/>
      <c r="CU125" s="795"/>
      <c r="CV125" s="795"/>
      <c r="CW125" s="795"/>
      <c r="CX125" s="795"/>
      <c r="CY125" s="795"/>
      <c r="CZ125" s="795"/>
      <c r="DA125" s="795"/>
      <c r="DB125" s="795"/>
      <c r="DC125" s="795"/>
      <c r="DD125" s="795"/>
      <c r="DE125" s="795"/>
      <c r="DF125" s="796"/>
      <c r="DG125" s="848" t="s">
        <v>449</v>
      </c>
      <c r="DH125" s="829"/>
      <c r="DI125" s="829"/>
      <c r="DJ125" s="829"/>
      <c r="DK125" s="829"/>
      <c r="DL125" s="829" t="s">
        <v>449</v>
      </c>
      <c r="DM125" s="829"/>
      <c r="DN125" s="829"/>
      <c r="DO125" s="829"/>
      <c r="DP125" s="829"/>
      <c r="DQ125" s="829" t="s">
        <v>449</v>
      </c>
      <c r="DR125" s="829"/>
      <c r="DS125" s="829"/>
      <c r="DT125" s="829"/>
      <c r="DU125" s="829"/>
      <c r="DV125" s="830" t="s">
        <v>443</v>
      </c>
      <c r="DW125" s="830"/>
      <c r="DX125" s="830"/>
      <c r="DY125" s="830"/>
      <c r="DZ125" s="831"/>
    </row>
    <row r="126" spans="1:130" s="220" customFormat="1" ht="26.25" customHeight="1" thickBot="1" x14ac:dyDescent="0.2">
      <c r="A126" s="807"/>
      <c r="B126" s="808"/>
      <c r="C126" s="802" t="s">
        <v>477</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t="s">
        <v>478</v>
      </c>
      <c r="AB126" s="767"/>
      <c r="AC126" s="767"/>
      <c r="AD126" s="767"/>
      <c r="AE126" s="768"/>
      <c r="AF126" s="769" t="s">
        <v>449</v>
      </c>
      <c r="AG126" s="767"/>
      <c r="AH126" s="767"/>
      <c r="AI126" s="767"/>
      <c r="AJ126" s="768"/>
      <c r="AK126" s="769" t="s">
        <v>478</v>
      </c>
      <c r="AL126" s="767"/>
      <c r="AM126" s="767"/>
      <c r="AN126" s="767"/>
      <c r="AO126" s="768"/>
      <c r="AP126" s="811" t="s">
        <v>449</v>
      </c>
      <c r="AQ126" s="812"/>
      <c r="AR126" s="812"/>
      <c r="AS126" s="812"/>
      <c r="AT126" s="813"/>
      <c r="AU126" s="222"/>
      <c r="AV126" s="222"/>
      <c r="AW126" s="222"/>
      <c r="AX126" s="222"/>
      <c r="AY126" s="222"/>
      <c r="AZ126" s="222"/>
      <c r="BA126" s="222"/>
      <c r="BB126" s="222"/>
      <c r="BC126" s="222"/>
      <c r="BD126" s="222"/>
      <c r="BE126" s="222"/>
      <c r="BF126" s="222"/>
      <c r="BG126" s="222"/>
      <c r="BH126" s="222"/>
      <c r="BI126" s="222"/>
      <c r="BJ126" s="222"/>
      <c r="BK126" s="222"/>
      <c r="BL126" s="222"/>
      <c r="BM126" s="222"/>
      <c r="BN126" s="222"/>
      <c r="BO126" s="222"/>
      <c r="BP126" s="222"/>
      <c r="BQ126" s="222"/>
      <c r="BR126" s="222"/>
      <c r="BS126" s="222"/>
      <c r="BT126" s="222"/>
      <c r="BU126" s="222"/>
      <c r="BV126" s="222"/>
      <c r="BW126" s="222"/>
      <c r="BX126" s="222"/>
      <c r="BY126" s="222"/>
      <c r="BZ126" s="222"/>
      <c r="CA126" s="222"/>
      <c r="CB126" s="222"/>
      <c r="CC126" s="222"/>
      <c r="CD126" s="245"/>
      <c r="CE126" s="245"/>
      <c r="CF126" s="245"/>
      <c r="CG126" s="222"/>
      <c r="CH126" s="222"/>
      <c r="CI126" s="222"/>
      <c r="CJ126" s="244"/>
      <c r="CK126" s="841"/>
      <c r="CL126" s="842"/>
      <c r="CM126" s="842"/>
      <c r="CN126" s="842"/>
      <c r="CO126" s="843"/>
      <c r="CP126" s="802" t="s">
        <v>494</v>
      </c>
      <c r="CQ126" s="739"/>
      <c r="CR126" s="739"/>
      <c r="CS126" s="739"/>
      <c r="CT126" s="739"/>
      <c r="CU126" s="739"/>
      <c r="CV126" s="739"/>
      <c r="CW126" s="739"/>
      <c r="CX126" s="739"/>
      <c r="CY126" s="739"/>
      <c r="CZ126" s="739"/>
      <c r="DA126" s="739"/>
      <c r="DB126" s="739"/>
      <c r="DC126" s="739"/>
      <c r="DD126" s="739"/>
      <c r="DE126" s="739"/>
      <c r="DF126" s="740"/>
      <c r="DG126" s="803" t="s">
        <v>449</v>
      </c>
      <c r="DH126" s="804"/>
      <c r="DI126" s="804"/>
      <c r="DJ126" s="804"/>
      <c r="DK126" s="804"/>
      <c r="DL126" s="804" t="s">
        <v>449</v>
      </c>
      <c r="DM126" s="804"/>
      <c r="DN126" s="804"/>
      <c r="DO126" s="804"/>
      <c r="DP126" s="804"/>
      <c r="DQ126" s="804" t="s">
        <v>452</v>
      </c>
      <c r="DR126" s="804"/>
      <c r="DS126" s="804"/>
      <c r="DT126" s="804"/>
      <c r="DU126" s="804"/>
      <c r="DV126" s="781" t="s">
        <v>449</v>
      </c>
      <c r="DW126" s="781"/>
      <c r="DX126" s="781"/>
      <c r="DY126" s="781"/>
      <c r="DZ126" s="782"/>
    </row>
    <row r="127" spans="1:130" s="220" customFormat="1" ht="26.25" customHeight="1" x14ac:dyDescent="0.15">
      <c r="A127" s="809"/>
      <c r="B127" s="810"/>
      <c r="C127" s="825" t="s">
        <v>495</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v>419</v>
      </c>
      <c r="AB127" s="767"/>
      <c r="AC127" s="767"/>
      <c r="AD127" s="767"/>
      <c r="AE127" s="768"/>
      <c r="AF127" s="769">
        <v>443</v>
      </c>
      <c r="AG127" s="767"/>
      <c r="AH127" s="767"/>
      <c r="AI127" s="767"/>
      <c r="AJ127" s="768"/>
      <c r="AK127" s="769">
        <v>11369</v>
      </c>
      <c r="AL127" s="767"/>
      <c r="AM127" s="767"/>
      <c r="AN127" s="767"/>
      <c r="AO127" s="768"/>
      <c r="AP127" s="811">
        <v>0.1</v>
      </c>
      <c r="AQ127" s="812"/>
      <c r="AR127" s="812"/>
      <c r="AS127" s="812"/>
      <c r="AT127" s="813"/>
      <c r="AU127" s="222"/>
      <c r="AV127" s="222"/>
      <c r="AW127" s="222"/>
      <c r="AX127" s="828" t="s">
        <v>496</v>
      </c>
      <c r="AY127" s="799"/>
      <c r="AZ127" s="799"/>
      <c r="BA127" s="799"/>
      <c r="BB127" s="799"/>
      <c r="BC127" s="799"/>
      <c r="BD127" s="799"/>
      <c r="BE127" s="800"/>
      <c r="BF127" s="798" t="s">
        <v>497</v>
      </c>
      <c r="BG127" s="799"/>
      <c r="BH127" s="799"/>
      <c r="BI127" s="799"/>
      <c r="BJ127" s="799"/>
      <c r="BK127" s="799"/>
      <c r="BL127" s="800"/>
      <c r="BM127" s="798" t="s">
        <v>498</v>
      </c>
      <c r="BN127" s="799"/>
      <c r="BO127" s="799"/>
      <c r="BP127" s="799"/>
      <c r="BQ127" s="799"/>
      <c r="BR127" s="799"/>
      <c r="BS127" s="800"/>
      <c r="BT127" s="798" t="s">
        <v>499</v>
      </c>
      <c r="BU127" s="799"/>
      <c r="BV127" s="799"/>
      <c r="BW127" s="799"/>
      <c r="BX127" s="799"/>
      <c r="BY127" s="799"/>
      <c r="BZ127" s="801"/>
      <c r="CA127" s="222"/>
      <c r="CB127" s="222"/>
      <c r="CC127" s="222"/>
      <c r="CD127" s="245"/>
      <c r="CE127" s="245"/>
      <c r="CF127" s="245"/>
      <c r="CG127" s="222"/>
      <c r="CH127" s="222"/>
      <c r="CI127" s="222"/>
      <c r="CJ127" s="244"/>
      <c r="CK127" s="841"/>
      <c r="CL127" s="842"/>
      <c r="CM127" s="842"/>
      <c r="CN127" s="842"/>
      <c r="CO127" s="843"/>
      <c r="CP127" s="802" t="s">
        <v>500</v>
      </c>
      <c r="CQ127" s="739"/>
      <c r="CR127" s="739"/>
      <c r="CS127" s="739"/>
      <c r="CT127" s="739"/>
      <c r="CU127" s="739"/>
      <c r="CV127" s="739"/>
      <c r="CW127" s="739"/>
      <c r="CX127" s="739"/>
      <c r="CY127" s="739"/>
      <c r="CZ127" s="739"/>
      <c r="DA127" s="739"/>
      <c r="DB127" s="739"/>
      <c r="DC127" s="739"/>
      <c r="DD127" s="739"/>
      <c r="DE127" s="739"/>
      <c r="DF127" s="740"/>
      <c r="DG127" s="803" t="s">
        <v>448</v>
      </c>
      <c r="DH127" s="804"/>
      <c r="DI127" s="804"/>
      <c r="DJ127" s="804"/>
      <c r="DK127" s="804"/>
      <c r="DL127" s="804" t="s">
        <v>478</v>
      </c>
      <c r="DM127" s="804"/>
      <c r="DN127" s="804"/>
      <c r="DO127" s="804"/>
      <c r="DP127" s="804"/>
      <c r="DQ127" s="804" t="s">
        <v>443</v>
      </c>
      <c r="DR127" s="804"/>
      <c r="DS127" s="804"/>
      <c r="DT127" s="804"/>
      <c r="DU127" s="804"/>
      <c r="DV127" s="781" t="s">
        <v>478</v>
      </c>
      <c r="DW127" s="781"/>
      <c r="DX127" s="781"/>
      <c r="DY127" s="781"/>
      <c r="DZ127" s="782"/>
    </row>
    <row r="128" spans="1:130" s="220" customFormat="1" ht="26.25" customHeight="1" thickBot="1" x14ac:dyDescent="0.2">
      <c r="A128" s="783" t="s">
        <v>501</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502</v>
      </c>
      <c r="X128" s="785"/>
      <c r="Y128" s="785"/>
      <c r="Z128" s="786"/>
      <c r="AA128" s="787">
        <v>119657</v>
      </c>
      <c r="AB128" s="788"/>
      <c r="AC128" s="788"/>
      <c r="AD128" s="788"/>
      <c r="AE128" s="789"/>
      <c r="AF128" s="790">
        <v>102999</v>
      </c>
      <c r="AG128" s="788"/>
      <c r="AH128" s="788"/>
      <c r="AI128" s="788"/>
      <c r="AJ128" s="789"/>
      <c r="AK128" s="790">
        <v>65526</v>
      </c>
      <c r="AL128" s="788"/>
      <c r="AM128" s="788"/>
      <c r="AN128" s="788"/>
      <c r="AO128" s="789"/>
      <c r="AP128" s="791"/>
      <c r="AQ128" s="792"/>
      <c r="AR128" s="792"/>
      <c r="AS128" s="792"/>
      <c r="AT128" s="793"/>
      <c r="AU128" s="222"/>
      <c r="AV128" s="222"/>
      <c r="AW128" s="222"/>
      <c r="AX128" s="794" t="s">
        <v>503</v>
      </c>
      <c r="AY128" s="795"/>
      <c r="AZ128" s="795"/>
      <c r="BA128" s="795"/>
      <c r="BB128" s="795"/>
      <c r="BC128" s="795"/>
      <c r="BD128" s="795"/>
      <c r="BE128" s="796"/>
      <c r="BF128" s="773" t="s">
        <v>449</v>
      </c>
      <c r="BG128" s="774"/>
      <c r="BH128" s="774"/>
      <c r="BI128" s="774"/>
      <c r="BJ128" s="774"/>
      <c r="BK128" s="774"/>
      <c r="BL128" s="797"/>
      <c r="BM128" s="773">
        <v>12.99</v>
      </c>
      <c r="BN128" s="774"/>
      <c r="BO128" s="774"/>
      <c r="BP128" s="774"/>
      <c r="BQ128" s="774"/>
      <c r="BR128" s="774"/>
      <c r="BS128" s="797"/>
      <c r="BT128" s="773">
        <v>20</v>
      </c>
      <c r="BU128" s="774"/>
      <c r="BV128" s="774"/>
      <c r="BW128" s="774"/>
      <c r="BX128" s="774"/>
      <c r="BY128" s="774"/>
      <c r="BZ128" s="775"/>
      <c r="CA128" s="245"/>
      <c r="CB128" s="245"/>
      <c r="CC128" s="245"/>
      <c r="CD128" s="245"/>
      <c r="CE128" s="245"/>
      <c r="CF128" s="245"/>
      <c r="CG128" s="222"/>
      <c r="CH128" s="222"/>
      <c r="CI128" s="222"/>
      <c r="CJ128" s="244"/>
      <c r="CK128" s="844"/>
      <c r="CL128" s="845"/>
      <c r="CM128" s="845"/>
      <c r="CN128" s="845"/>
      <c r="CO128" s="846"/>
      <c r="CP128" s="776" t="s">
        <v>504</v>
      </c>
      <c r="CQ128" s="717"/>
      <c r="CR128" s="717"/>
      <c r="CS128" s="717"/>
      <c r="CT128" s="717"/>
      <c r="CU128" s="717"/>
      <c r="CV128" s="717"/>
      <c r="CW128" s="717"/>
      <c r="CX128" s="717"/>
      <c r="CY128" s="717"/>
      <c r="CZ128" s="717"/>
      <c r="DA128" s="717"/>
      <c r="DB128" s="717"/>
      <c r="DC128" s="717"/>
      <c r="DD128" s="717"/>
      <c r="DE128" s="717"/>
      <c r="DF128" s="718"/>
      <c r="DG128" s="777" t="s">
        <v>443</v>
      </c>
      <c r="DH128" s="778"/>
      <c r="DI128" s="778"/>
      <c r="DJ128" s="778"/>
      <c r="DK128" s="778"/>
      <c r="DL128" s="778" t="s">
        <v>448</v>
      </c>
      <c r="DM128" s="778"/>
      <c r="DN128" s="778"/>
      <c r="DO128" s="778"/>
      <c r="DP128" s="778"/>
      <c r="DQ128" s="778" t="s">
        <v>449</v>
      </c>
      <c r="DR128" s="778"/>
      <c r="DS128" s="778"/>
      <c r="DT128" s="778"/>
      <c r="DU128" s="778"/>
      <c r="DV128" s="779" t="s">
        <v>449</v>
      </c>
      <c r="DW128" s="779"/>
      <c r="DX128" s="779"/>
      <c r="DY128" s="779"/>
      <c r="DZ128" s="780"/>
    </row>
    <row r="129" spans="1:131" s="220" customFormat="1" ht="26.25" customHeight="1" x14ac:dyDescent="0.15">
      <c r="A129" s="761" t="s">
        <v>109</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505</v>
      </c>
      <c r="X129" s="764"/>
      <c r="Y129" s="764"/>
      <c r="Z129" s="765"/>
      <c r="AA129" s="766">
        <v>12450445</v>
      </c>
      <c r="AB129" s="767"/>
      <c r="AC129" s="767"/>
      <c r="AD129" s="767"/>
      <c r="AE129" s="768"/>
      <c r="AF129" s="769">
        <v>12952801</v>
      </c>
      <c r="AG129" s="767"/>
      <c r="AH129" s="767"/>
      <c r="AI129" s="767"/>
      <c r="AJ129" s="768"/>
      <c r="AK129" s="769">
        <v>12624976</v>
      </c>
      <c r="AL129" s="767"/>
      <c r="AM129" s="767"/>
      <c r="AN129" s="767"/>
      <c r="AO129" s="768"/>
      <c r="AP129" s="770"/>
      <c r="AQ129" s="771"/>
      <c r="AR129" s="771"/>
      <c r="AS129" s="771"/>
      <c r="AT129" s="772"/>
      <c r="AU129" s="223"/>
      <c r="AV129" s="223"/>
      <c r="AW129" s="223"/>
      <c r="AX129" s="738" t="s">
        <v>506</v>
      </c>
      <c r="AY129" s="739"/>
      <c r="AZ129" s="739"/>
      <c r="BA129" s="739"/>
      <c r="BB129" s="739"/>
      <c r="BC129" s="739"/>
      <c r="BD129" s="739"/>
      <c r="BE129" s="740"/>
      <c r="BF129" s="757" t="s">
        <v>445</v>
      </c>
      <c r="BG129" s="758"/>
      <c r="BH129" s="758"/>
      <c r="BI129" s="758"/>
      <c r="BJ129" s="758"/>
      <c r="BK129" s="758"/>
      <c r="BL129" s="759"/>
      <c r="BM129" s="757">
        <v>17.989999999999998</v>
      </c>
      <c r="BN129" s="758"/>
      <c r="BO129" s="758"/>
      <c r="BP129" s="758"/>
      <c r="BQ129" s="758"/>
      <c r="BR129" s="758"/>
      <c r="BS129" s="759"/>
      <c r="BT129" s="757">
        <v>30</v>
      </c>
      <c r="BU129" s="758"/>
      <c r="BV129" s="758"/>
      <c r="BW129" s="758"/>
      <c r="BX129" s="758"/>
      <c r="BY129" s="758"/>
      <c r="BZ129" s="760"/>
      <c r="CA129" s="246"/>
      <c r="CB129" s="246"/>
      <c r="CC129" s="246"/>
      <c r="CD129" s="246"/>
      <c r="CE129" s="246"/>
      <c r="CF129" s="246"/>
      <c r="CG129" s="246"/>
      <c r="CH129" s="246"/>
      <c r="CI129" s="246"/>
      <c r="CJ129" s="246"/>
      <c r="CK129" s="246"/>
      <c r="CL129" s="246"/>
      <c r="CM129" s="246"/>
      <c r="CN129" s="246"/>
      <c r="CO129" s="246"/>
      <c r="CP129" s="246"/>
      <c r="CQ129" s="246"/>
      <c r="CR129" s="246"/>
      <c r="CS129" s="246"/>
      <c r="CT129" s="246"/>
      <c r="CU129" s="246"/>
      <c r="CV129" s="246"/>
      <c r="CW129" s="246"/>
      <c r="CX129" s="246"/>
      <c r="CY129" s="246"/>
      <c r="CZ129" s="246"/>
      <c r="DA129" s="246"/>
      <c r="DB129" s="246"/>
      <c r="DC129" s="246"/>
      <c r="DD129" s="246"/>
      <c r="DE129" s="246"/>
      <c r="DF129" s="246"/>
      <c r="DG129" s="246"/>
      <c r="DH129" s="246"/>
      <c r="DI129" s="246"/>
      <c r="DJ129" s="246"/>
      <c r="DK129" s="246"/>
      <c r="DL129" s="246"/>
      <c r="DM129" s="246"/>
      <c r="DN129" s="246"/>
      <c r="DO129" s="246"/>
      <c r="DP129" s="223"/>
      <c r="DQ129" s="223"/>
      <c r="DR129" s="223"/>
      <c r="DS129" s="223"/>
      <c r="DT129" s="223"/>
      <c r="DU129" s="223"/>
      <c r="DV129" s="223"/>
      <c r="DW129" s="223"/>
      <c r="DX129" s="223"/>
      <c r="DY129" s="223"/>
      <c r="DZ129" s="223"/>
    </row>
    <row r="130" spans="1:131" s="220" customFormat="1" ht="26.25" customHeight="1" x14ac:dyDescent="0.15">
      <c r="A130" s="761" t="s">
        <v>507</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508</v>
      </c>
      <c r="X130" s="764"/>
      <c r="Y130" s="764"/>
      <c r="Z130" s="765"/>
      <c r="AA130" s="766">
        <v>2507671</v>
      </c>
      <c r="AB130" s="767"/>
      <c r="AC130" s="767"/>
      <c r="AD130" s="767"/>
      <c r="AE130" s="768"/>
      <c r="AF130" s="769">
        <v>2464873</v>
      </c>
      <c r="AG130" s="767"/>
      <c r="AH130" s="767"/>
      <c r="AI130" s="767"/>
      <c r="AJ130" s="768"/>
      <c r="AK130" s="769">
        <v>2528463</v>
      </c>
      <c r="AL130" s="767"/>
      <c r="AM130" s="767"/>
      <c r="AN130" s="767"/>
      <c r="AO130" s="768"/>
      <c r="AP130" s="770"/>
      <c r="AQ130" s="771"/>
      <c r="AR130" s="771"/>
      <c r="AS130" s="771"/>
      <c r="AT130" s="772"/>
      <c r="AU130" s="223"/>
      <c r="AV130" s="223"/>
      <c r="AW130" s="223"/>
      <c r="AX130" s="738" t="s">
        <v>509</v>
      </c>
      <c r="AY130" s="739"/>
      <c r="AZ130" s="739"/>
      <c r="BA130" s="739"/>
      <c r="BB130" s="739"/>
      <c r="BC130" s="739"/>
      <c r="BD130" s="739"/>
      <c r="BE130" s="740"/>
      <c r="BF130" s="741">
        <v>6</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46"/>
      <c r="CB130" s="246"/>
      <c r="CC130" s="246"/>
      <c r="CD130" s="246"/>
      <c r="CE130" s="246"/>
      <c r="CF130" s="246"/>
      <c r="CG130" s="246"/>
      <c r="CH130" s="246"/>
      <c r="CI130" s="246"/>
      <c r="CJ130" s="246"/>
      <c r="CK130" s="246"/>
      <c r="CL130" s="246"/>
      <c r="CM130" s="246"/>
      <c r="CN130" s="246"/>
      <c r="CO130" s="246"/>
      <c r="CP130" s="246"/>
      <c r="CQ130" s="246"/>
      <c r="CR130" s="246"/>
      <c r="CS130" s="246"/>
      <c r="CT130" s="246"/>
      <c r="CU130" s="246"/>
      <c r="CV130" s="246"/>
      <c r="CW130" s="246"/>
      <c r="CX130" s="246"/>
      <c r="CY130" s="246"/>
      <c r="CZ130" s="246"/>
      <c r="DA130" s="246"/>
      <c r="DB130" s="246"/>
      <c r="DC130" s="246"/>
      <c r="DD130" s="246"/>
      <c r="DE130" s="246"/>
      <c r="DF130" s="246"/>
      <c r="DG130" s="246"/>
      <c r="DH130" s="246"/>
      <c r="DI130" s="246"/>
      <c r="DJ130" s="246"/>
      <c r="DK130" s="246"/>
      <c r="DL130" s="246"/>
      <c r="DM130" s="246"/>
      <c r="DN130" s="246"/>
      <c r="DO130" s="246"/>
      <c r="DP130" s="223"/>
      <c r="DQ130" s="223"/>
      <c r="DR130" s="223"/>
      <c r="DS130" s="223"/>
      <c r="DT130" s="223"/>
      <c r="DU130" s="223"/>
      <c r="DV130" s="223"/>
      <c r="DW130" s="223"/>
      <c r="DX130" s="223"/>
      <c r="DY130" s="223"/>
      <c r="DZ130" s="223"/>
    </row>
    <row r="131" spans="1:131" s="220" customFormat="1" ht="26.25" customHeight="1" thickBot="1" x14ac:dyDescent="0.2">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510</v>
      </c>
      <c r="X131" s="748"/>
      <c r="Y131" s="748"/>
      <c r="Z131" s="749"/>
      <c r="AA131" s="750">
        <v>9942774</v>
      </c>
      <c r="AB131" s="751"/>
      <c r="AC131" s="751"/>
      <c r="AD131" s="751"/>
      <c r="AE131" s="752"/>
      <c r="AF131" s="753">
        <v>10487928</v>
      </c>
      <c r="AG131" s="751"/>
      <c r="AH131" s="751"/>
      <c r="AI131" s="751"/>
      <c r="AJ131" s="752"/>
      <c r="AK131" s="753">
        <v>10096513</v>
      </c>
      <c r="AL131" s="751"/>
      <c r="AM131" s="751"/>
      <c r="AN131" s="751"/>
      <c r="AO131" s="752"/>
      <c r="AP131" s="754"/>
      <c r="AQ131" s="755"/>
      <c r="AR131" s="755"/>
      <c r="AS131" s="755"/>
      <c r="AT131" s="756"/>
      <c r="AU131" s="223"/>
      <c r="AV131" s="223"/>
      <c r="AW131" s="223"/>
      <c r="AX131" s="716" t="s">
        <v>511</v>
      </c>
      <c r="AY131" s="717"/>
      <c r="AZ131" s="717"/>
      <c r="BA131" s="717"/>
      <c r="BB131" s="717"/>
      <c r="BC131" s="717"/>
      <c r="BD131" s="717"/>
      <c r="BE131" s="718"/>
      <c r="BF131" s="719">
        <v>8.4</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46"/>
      <c r="CB131" s="246"/>
      <c r="CC131" s="246"/>
      <c r="CD131" s="246"/>
      <c r="CE131" s="246"/>
      <c r="CF131" s="246"/>
      <c r="CG131" s="246"/>
      <c r="CH131" s="246"/>
      <c r="CI131" s="246"/>
      <c r="CJ131" s="246"/>
      <c r="CK131" s="246"/>
      <c r="CL131" s="246"/>
      <c r="CM131" s="246"/>
      <c r="CN131" s="246"/>
      <c r="CO131" s="246"/>
      <c r="CP131" s="246"/>
      <c r="CQ131" s="246"/>
      <c r="CR131" s="246"/>
      <c r="CS131" s="246"/>
      <c r="CT131" s="246"/>
      <c r="CU131" s="246"/>
      <c r="CV131" s="246"/>
      <c r="CW131" s="246"/>
      <c r="CX131" s="246"/>
      <c r="CY131" s="246"/>
      <c r="CZ131" s="246"/>
      <c r="DA131" s="246"/>
      <c r="DB131" s="246"/>
      <c r="DC131" s="246"/>
      <c r="DD131" s="246"/>
      <c r="DE131" s="246"/>
      <c r="DF131" s="246"/>
      <c r="DG131" s="246"/>
      <c r="DH131" s="246"/>
      <c r="DI131" s="246"/>
      <c r="DJ131" s="246"/>
      <c r="DK131" s="246"/>
      <c r="DL131" s="246"/>
      <c r="DM131" s="246"/>
      <c r="DN131" s="246"/>
      <c r="DO131" s="246"/>
      <c r="DP131" s="223"/>
      <c r="DQ131" s="223"/>
      <c r="DR131" s="223"/>
      <c r="DS131" s="223"/>
      <c r="DT131" s="223"/>
      <c r="DU131" s="223"/>
      <c r="DV131" s="223"/>
      <c r="DW131" s="223"/>
      <c r="DX131" s="223"/>
      <c r="DY131" s="223"/>
      <c r="DZ131" s="223"/>
    </row>
    <row r="132" spans="1:131" s="220" customFormat="1" ht="26.25" customHeight="1" x14ac:dyDescent="0.15">
      <c r="A132" s="725" t="s">
        <v>512</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513</v>
      </c>
      <c r="W132" s="729"/>
      <c r="X132" s="729"/>
      <c r="Y132" s="729"/>
      <c r="Z132" s="730"/>
      <c r="AA132" s="731">
        <v>5.9226328590000001</v>
      </c>
      <c r="AB132" s="732"/>
      <c r="AC132" s="732"/>
      <c r="AD132" s="732"/>
      <c r="AE132" s="733"/>
      <c r="AF132" s="734">
        <v>5.4103060200000002</v>
      </c>
      <c r="AG132" s="732"/>
      <c r="AH132" s="732"/>
      <c r="AI132" s="732"/>
      <c r="AJ132" s="733"/>
      <c r="AK132" s="734">
        <v>6.862646539</v>
      </c>
      <c r="AL132" s="732"/>
      <c r="AM132" s="732"/>
      <c r="AN132" s="732"/>
      <c r="AO132" s="733"/>
      <c r="AP132" s="735"/>
      <c r="AQ132" s="736"/>
      <c r="AR132" s="736"/>
      <c r="AS132" s="736"/>
      <c r="AT132" s="737"/>
      <c r="AU132" s="247"/>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4"/>
      <c r="BT132" s="223"/>
      <c r="BU132" s="223"/>
      <c r="BV132" s="223"/>
      <c r="BW132" s="223"/>
      <c r="BX132" s="223"/>
      <c r="BY132" s="223"/>
      <c r="BZ132" s="223"/>
      <c r="CA132" s="246"/>
      <c r="CB132" s="246"/>
      <c r="CC132" s="246"/>
      <c r="CD132" s="246"/>
      <c r="CE132" s="246"/>
      <c r="CF132" s="246"/>
      <c r="CG132" s="246"/>
      <c r="CH132" s="246"/>
      <c r="CI132" s="246"/>
      <c r="CJ132" s="246"/>
      <c r="CK132" s="246"/>
      <c r="CL132" s="246"/>
      <c r="CM132" s="246"/>
      <c r="CN132" s="246"/>
      <c r="CO132" s="246"/>
      <c r="CP132" s="246"/>
      <c r="CQ132" s="246"/>
      <c r="CR132" s="246"/>
      <c r="CS132" s="246"/>
      <c r="CT132" s="246"/>
      <c r="CU132" s="246"/>
      <c r="CV132" s="246"/>
      <c r="CW132" s="246"/>
      <c r="CX132" s="246"/>
      <c r="CY132" s="246"/>
      <c r="CZ132" s="246"/>
      <c r="DA132" s="246"/>
      <c r="DB132" s="246"/>
      <c r="DC132" s="246"/>
      <c r="DD132" s="246"/>
      <c r="DE132" s="246"/>
      <c r="DF132" s="246"/>
      <c r="DG132" s="246"/>
      <c r="DH132" s="246"/>
      <c r="DI132" s="246"/>
      <c r="DJ132" s="246"/>
      <c r="DK132" s="246"/>
      <c r="DL132" s="246"/>
      <c r="DM132" s="246"/>
      <c r="DN132" s="246"/>
      <c r="DO132" s="246"/>
      <c r="DP132" s="223"/>
      <c r="DQ132" s="223"/>
      <c r="DR132" s="223"/>
      <c r="DS132" s="223"/>
      <c r="DT132" s="223"/>
      <c r="DU132" s="223"/>
      <c r="DV132" s="223"/>
      <c r="DW132" s="223"/>
      <c r="DX132" s="223"/>
      <c r="DY132" s="223"/>
      <c r="DZ132" s="223"/>
    </row>
    <row r="133" spans="1:131" s="220" customFormat="1" ht="26.25" customHeight="1" thickBot="1" x14ac:dyDescent="0.2">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514</v>
      </c>
      <c r="W133" s="708"/>
      <c r="X133" s="708"/>
      <c r="Y133" s="708"/>
      <c r="Z133" s="709"/>
      <c r="AA133" s="710">
        <v>6.6</v>
      </c>
      <c r="AB133" s="711"/>
      <c r="AC133" s="711"/>
      <c r="AD133" s="711"/>
      <c r="AE133" s="712"/>
      <c r="AF133" s="710">
        <v>6.1</v>
      </c>
      <c r="AG133" s="711"/>
      <c r="AH133" s="711"/>
      <c r="AI133" s="711"/>
      <c r="AJ133" s="712"/>
      <c r="AK133" s="710">
        <v>6</v>
      </c>
      <c r="AL133" s="711"/>
      <c r="AM133" s="711"/>
      <c r="AN133" s="711"/>
      <c r="AO133" s="712"/>
      <c r="AP133" s="713"/>
      <c r="AQ133" s="714"/>
      <c r="AR133" s="714"/>
      <c r="AS133" s="714"/>
      <c r="AT133" s="715"/>
      <c r="AU133" s="223"/>
      <c r="AV133" s="223"/>
      <c r="AW133" s="223"/>
      <c r="AX133" s="223"/>
      <c r="AY133" s="223"/>
      <c r="AZ133" s="223"/>
      <c r="BA133" s="223"/>
      <c r="BB133" s="223"/>
      <c r="BC133" s="223"/>
      <c r="BD133" s="223"/>
      <c r="BE133" s="223"/>
      <c r="BF133" s="223"/>
      <c r="BG133" s="223"/>
      <c r="BH133" s="223"/>
      <c r="BI133" s="223"/>
      <c r="BJ133" s="223"/>
      <c r="BK133" s="223"/>
      <c r="BL133" s="223"/>
      <c r="BM133" s="223"/>
      <c r="BN133" s="246"/>
      <c r="BO133" s="246"/>
      <c r="BP133" s="246"/>
      <c r="BQ133" s="246"/>
      <c r="BR133" s="246"/>
      <c r="BS133" s="246"/>
      <c r="BT133" s="246"/>
      <c r="BU133" s="246"/>
      <c r="BV133" s="246"/>
      <c r="BW133" s="246"/>
      <c r="BX133" s="246"/>
      <c r="BY133" s="246"/>
      <c r="BZ133" s="246"/>
      <c r="CA133" s="246"/>
      <c r="CB133" s="246"/>
      <c r="CC133" s="246"/>
      <c r="CD133" s="246"/>
      <c r="CE133" s="246"/>
      <c r="CF133" s="246"/>
      <c r="CG133" s="246"/>
      <c r="CH133" s="246"/>
      <c r="CI133" s="246"/>
      <c r="CJ133" s="246"/>
      <c r="CK133" s="246"/>
      <c r="CL133" s="246"/>
      <c r="CM133" s="246"/>
      <c r="CN133" s="246"/>
      <c r="CO133" s="246"/>
      <c r="CP133" s="246"/>
      <c r="CQ133" s="246"/>
      <c r="CR133" s="246"/>
      <c r="CS133" s="246"/>
      <c r="CT133" s="246"/>
      <c r="CU133" s="246"/>
      <c r="CV133" s="246"/>
      <c r="CW133" s="246"/>
      <c r="CX133" s="246"/>
      <c r="CY133" s="246"/>
      <c r="CZ133" s="246"/>
      <c r="DA133" s="246"/>
      <c r="DB133" s="246"/>
      <c r="DC133" s="246"/>
      <c r="DD133" s="246"/>
      <c r="DE133" s="246"/>
      <c r="DF133" s="246"/>
      <c r="DG133" s="246"/>
      <c r="DH133" s="246"/>
      <c r="DI133" s="246"/>
      <c r="DJ133" s="246"/>
      <c r="DK133" s="246"/>
      <c r="DL133" s="246"/>
      <c r="DM133" s="246"/>
      <c r="DN133" s="246"/>
      <c r="DO133" s="246"/>
      <c r="DP133" s="223"/>
      <c r="DQ133" s="223"/>
      <c r="DR133" s="223"/>
      <c r="DS133" s="223"/>
      <c r="DT133" s="223"/>
      <c r="DU133" s="223"/>
      <c r="DV133" s="223"/>
      <c r="DW133" s="223"/>
      <c r="DX133" s="223"/>
      <c r="DY133" s="223"/>
      <c r="DZ133" s="223"/>
    </row>
    <row r="134" spans="1:131" ht="11.25" customHeight="1" x14ac:dyDescent="0.15">
      <c r="A134" s="248"/>
      <c r="B134" s="248"/>
      <c r="C134" s="248"/>
      <c r="D134" s="248"/>
      <c r="E134" s="248"/>
      <c r="F134" s="248"/>
      <c r="G134" s="248"/>
      <c r="H134" s="248"/>
      <c r="I134" s="248"/>
      <c r="J134" s="248"/>
      <c r="K134" s="248"/>
      <c r="L134" s="248"/>
      <c r="M134" s="248"/>
      <c r="N134" s="248"/>
      <c r="O134" s="248"/>
      <c r="P134" s="248"/>
      <c r="Q134" s="248"/>
      <c r="R134" s="248"/>
      <c r="S134" s="248"/>
      <c r="T134" s="248"/>
      <c r="U134" s="248"/>
      <c r="V134" s="248"/>
      <c r="W134" s="248"/>
      <c r="X134" s="248"/>
      <c r="Y134" s="248"/>
      <c r="Z134" s="248"/>
      <c r="AA134" s="248"/>
      <c r="AB134" s="248"/>
      <c r="AC134" s="248"/>
      <c r="AD134" s="248"/>
      <c r="AE134" s="248"/>
      <c r="AF134" s="248"/>
      <c r="AG134" s="248"/>
      <c r="AH134" s="248"/>
      <c r="AI134" s="248"/>
      <c r="AJ134" s="248"/>
      <c r="AK134" s="248"/>
      <c r="AL134" s="248"/>
      <c r="AM134" s="248"/>
      <c r="AN134" s="248"/>
      <c r="AO134" s="248"/>
      <c r="AP134" s="248"/>
      <c r="AQ134" s="248"/>
      <c r="AR134" s="248"/>
      <c r="AS134" s="248"/>
      <c r="AT134" s="248"/>
      <c r="AU134" s="223"/>
      <c r="AV134" s="223"/>
      <c r="AW134" s="223"/>
      <c r="AX134" s="223"/>
      <c r="AY134" s="223"/>
      <c r="AZ134" s="223"/>
      <c r="BA134" s="223"/>
      <c r="BB134" s="223"/>
      <c r="BC134" s="223"/>
      <c r="BD134" s="223"/>
      <c r="BE134" s="223"/>
      <c r="BF134" s="223"/>
      <c r="BG134" s="223"/>
      <c r="BH134" s="223"/>
      <c r="BI134" s="223"/>
      <c r="BJ134" s="223"/>
      <c r="BK134" s="223"/>
      <c r="BL134" s="223"/>
      <c r="BM134" s="223"/>
      <c r="BN134" s="246"/>
      <c r="BO134" s="246"/>
      <c r="BP134" s="246"/>
      <c r="BQ134" s="246"/>
      <c r="BR134" s="246"/>
      <c r="BS134" s="246"/>
      <c r="BT134" s="246"/>
      <c r="BU134" s="246"/>
      <c r="BV134" s="246"/>
      <c r="BW134" s="246"/>
      <c r="BX134" s="246"/>
      <c r="BY134" s="246"/>
      <c r="BZ134" s="246"/>
      <c r="CA134" s="246"/>
      <c r="CB134" s="246"/>
      <c r="CC134" s="246"/>
      <c r="CD134" s="246"/>
      <c r="CE134" s="246"/>
      <c r="CF134" s="246"/>
      <c r="CG134" s="246"/>
      <c r="CH134" s="246"/>
      <c r="CI134" s="246"/>
      <c r="CJ134" s="246"/>
      <c r="CK134" s="246"/>
      <c r="CL134" s="246"/>
      <c r="CM134" s="246"/>
      <c r="CN134" s="246"/>
      <c r="CO134" s="246"/>
      <c r="CP134" s="246"/>
      <c r="CQ134" s="246"/>
      <c r="CR134" s="246"/>
      <c r="CS134" s="246"/>
      <c r="CT134" s="246"/>
      <c r="CU134" s="246"/>
      <c r="CV134" s="246"/>
      <c r="CW134" s="246"/>
      <c r="CX134" s="246"/>
      <c r="CY134" s="246"/>
      <c r="CZ134" s="246"/>
      <c r="DA134" s="246"/>
      <c r="DB134" s="246"/>
      <c r="DC134" s="246"/>
      <c r="DD134" s="246"/>
      <c r="DE134" s="246"/>
      <c r="DF134" s="246"/>
      <c r="DG134" s="246"/>
      <c r="DH134" s="246"/>
      <c r="DI134" s="246"/>
      <c r="DJ134" s="246"/>
      <c r="DK134" s="246"/>
      <c r="DL134" s="246"/>
      <c r="DM134" s="246"/>
      <c r="DN134" s="246"/>
      <c r="DO134" s="246"/>
      <c r="DP134" s="223"/>
      <c r="DQ134" s="223"/>
      <c r="DR134" s="223"/>
      <c r="DS134" s="223"/>
      <c r="DT134" s="223"/>
      <c r="DU134" s="223"/>
      <c r="DV134" s="223"/>
      <c r="DW134" s="223"/>
      <c r="DX134" s="223"/>
      <c r="DY134" s="223"/>
      <c r="DZ134" s="223"/>
      <c r="EA134" s="220"/>
    </row>
    <row r="135" spans="1:131" ht="14.25" hidden="1" x14ac:dyDescent="0.15">
      <c r="AU135" s="248"/>
      <c r="AV135" s="248"/>
      <c r="AW135" s="248"/>
      <c r="AX135" s="248"/>
      <c r="AY135" s="248"/>
      <c r="AZ135" s="248"/>
      <c r="BA135" s="248"/>
      <c r="BB135" s="248"/>
      <c r="BC135" s="248"/>
      <c r="BD135" s="248"/>
      <c r="BE135" s="248"/>
      <c r="BF135" s="248"/>
      <c r="BG135" s="248"/>
      <c r="BH135" s="248"/>
      <c r="BI135" s="248"/>
      <c r="BJ135" s="248"/>
      <c r="BK135" s="248"/>
      <c r="BL135" s="248"/>
      <c r="BM135" s="248"/>
      <c r="BN135" s="248"/>
      <c r="BO135" s="248"/>
      <c r="BP135" s="248"/>
      <c r="BQ135" s="248"/>
      <c r="BR135" s="248"/>
      <c r="BS135" s="248"/>
      <c r="BT135" s="248"/>
      <c r="BU135" s="248"/>
      <c r="BV135" s="248"/>
      <c r="BW135" s="248"/>
      <c r="BX135" s="248"/>
      <c r="BY135" s="248"/>
      <c r="BZ135" s="248"/>
      <c r="CA135" s="248"/>
      <c r="CB135" s="248"/>
      <c r="CC135" s="248"/>
      <c r="CD135" s="248"/>
      <c r="CE135" s="248"/>
      <c r="CF135" s="248"/>
      <c r="CG135" s="248"/>
      <c r="CH135" s="248"/>
      <c r="CI135" s="248"/>
      <c r="CJ135" s="248"/>
      <c r="CK135" s="248"/>
      <c r="CL135" s="248"/>
      <c r="CM135" s="248"/>
      <c r="CN135" s="248"/>
      <c r="CO135" s="248"/>
      <c r="CP135" s="248"/>
      <c r="CQ135" s="248"/>
      <c r="CR135" s="248"/>
      <c r="CS135" s="248"/>
      <c r="CT135" s="248"/>
      <c r="CU135" s="248"/>
      <c r="CV135" s="248"/>
      <c r="CW135" s="248"/>
      <c r="CX135" s="248"/>
      <c r="CY135" s="248"/>
      <c r="CZ135" s="248"/>
      <c r="DA135" s="248"/>
      <c r="DB135" s="248"/>
      <c r="DC135" s="248"/>
      <c r="DD135" s="248"/>
      <c r="DE135" s="248"/>
      <c r="DF135" s="248"/>
      <c r="DG135" s="248"/>
      <c r="DH135" s="248"/>
      <c r="DI135" s="248"/>
      <c r="DJ135" s="248"/>
      <c r="DK135" s="248"/>
      <c r="DL135" s="248"/>
      <c r="DM135" s="248"/>
      <c r="DN135" s="248"/>
      <c r="DO135" s="248"/>
      <c r="DP135" s="248"/>
      <c r="DQ135" s="248"/>
      <c r="DR135" s="248"/>
      <c r="DS135" s="248"/>
      <c r="DT135" s="248"/>
      <c r="DU135" s="248"/>
      <c r="DV135" s="248"/>
      <c r="DW135" s="248"/>
      <c r="DX135" s="248"/>
      <c r="DY135" s="248"/>
      <c r="DZ135" s="248"/>
    </row>
  </sheetData>
  <sheetProtection algorithmName="SHA-512" hashValue="sqoUqDMo5LNv0tNEeX8eWCF2n761DxPygYpS3of5O66Akr4asQuNIJp9ehsl0gNXhLEsNfOS0WC25dOiRy7a6w==" saltValue="df7J5ycnvKT0xrIPeFPyI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50" customWidth="1"/>
    <col min="121" max="121" width="0" style="249" hidden="1" customWidth="1"/>
    <col min="122" max="16384" width="9" style="249" hidden="1"/>
  </cols>
  <sheetData>
    <row r="1" spans="1:120" x14ac:dyDescent="0.15">
      <c r="A1" s="249"/>
      <c r="B1" s="249"/>
      <c r="C1" s="249"/>
      <c r="D1" s="249"/>
      <c r="E1" s="249"/>
      <c r="F1" s="249"/>
      <c r="G1" s="249"/>
      <c r="H1" s="249"/>
      <c r="I1" s="249"/>
      <c r="J1" s="249"/>
      <c r="K1" s="249"/>
      <c r="L1" s="249"/>
      <c r="M1" s="249"/>
      <c r="N1" s="249"/>
      <c r="O1" s="249"/>
      <c r="P1" s="249"/>
      <c r="Q1" s="249"/>
      <c r="R1" s="249"/>
      <c r="S1" s="249"/>
      <c r="T1" s="249"/>
      <c r="U1" s="249"/>
      <c r="V1" s="249"/>
      <c r="W1" s="249"/>
      <c r="X1" s="249"/>
      <c r="Y1" s="249"/>
      <c r="Z1" s="249"/>
      <c r="AA1" s="249"/>
      <c r="AB1" s="249"/>
      <c r="AC1" s="249"/>
      <c r="AD1" s="249"/>
      <c r="AE1" s="249"/>
      <c r="AF1" s="249"/>
      <c r="AG1" s="249"/>
      <c r="AH1" s="249"/>
      <c r="AI1" s="249"/>
      <c r="AJ1" s="249"/>
      <c r="AK1" s="249"/>
      <c r="AL1" s="249"/>
      <c r="AM1" s="249"/>
      <c r="AN1" s="249"/>
      <c r="AO1" s="249"/>
      <c r="AP1" s="249"/>
      <c r="AQ1" s="249"/>
      <c r="AR1" s="249"/>
      <c r="AS1" s="249"/>
      <c r="AT1" s="249"/>
      <c r="AU1" s="249"/>
      <c r="AV1" s="249"/>
      <c r="AW1" s="249"/>
      <c r="AX1" s="249"/>
      <c r="AY1" s="249"/>
      <c r="AZ1" s="249"/>
      <c r="BA1" s="249"/>
      <c r="BB1" s="249"/>
      <c r="BC1" s="249"/>
      <c r="BD1" s="249"/>
      <c r="BE1" s="249"/>
      <c r="BF1" s="249"/>
      <c r="BG1" s="249"/>
      <c r="BH1" s="249"/>
      <c r="BI1" s="249"/>
      <c r="BJ1" s="249"/>
      <c r="BK1" s="249"/>
      <c r="BL1" s="249"/>
      <c r="BM1" s="249"/>
      <c r="BN1" s="249"/>
      <c r="BO1" s="249"/>
      <c r="BP1" s="249"/>
      <c r="BQ1" s="249"/>
      <c r="BR1" s="249"/>
      <c r="BS1" s="249"/>
      <c r="BT1" s="249"/>
      <c r="BU1" s="249"/>
      <c r="BV1" s="249"/>
      <c r="BW1" s="249"/>
      <c r="BX1" s="249"/>
      <c r="BY1" s="249"/>
      <c r="BZ1" s="249"/>
      <c r="CA1" s="249"/>
      <c r="CB1" s="249"/>
      <c r="CC1" s="249"/>
      <c r="CD1" s="249"/>
      <c r="CE1" s="249"/>
      <c r="CF1" s="249"/>
      <c r="CG1" s="249"/>
      <c r="CH1" s="249"/>
      <c r="CI1" s="249"/>
      <c r="CJ1" s="249"/>
      <c r="CK1" s="249"/>
      <c r="CL1" s="249"/>
      <c r="CM1" s="249"/>
      <c r="CN1" s="249"/>
      <c r="CO1" s="249"/>
      <c r="CP1" s="249"/>
      <c r="CQ1" s="249"/>
      <c r="CR1" s="249"/>
      <c r="CS1" s="249"/>
      <c r="CT1" s="249"/>
      <c r="CU1" s="249"/>
      <c r="CV1" s="249"/>
      <c r="CW1" s="249"/>
      <c r="CX1" s="249"/>
      <c r="CY1" s="249"/>
      <c r="CZ1" s="249"/>
      <c r="DA1" s="249"/>
      <c r="DB1" s="249"/>
      <c r="DC1" s="249"/>
      <c r="DD1" s="249"/>
      <c r="DE1" s="249"/>
      <c r="DF1" s="249"/>
      <c r="DG1" s="249"/>
      <c r="DH1" s="249"/>
      <c r="DI1" s="249"/>
      <c r="DJ1" s="249"/>
      <c r="DK1" s="249"/>
      <c r="DL1" s="249"/>
      <c r="DM1" s="249"/>
      <c r="DN1" s="249"/>
      <c r="DO1" s="249"/>
      <c r="DP1" s="24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9"/>
    </row>
    <row r="17" spans="119:120" x14ac:dyDescent="0.15">
      <c r="DP17" s="249"/>
    </row>
    <row r="18" spans="119:120" x14ac:dyDescent="0.15"/>
    <row r="19" spans="119:120" x14ac:dyDescent="0.15"/>
    <row r="20" spans="119:120" x14ac:dyDescent="0.15">
      <c r="DO20" s="249"/>
      <c r="DP20" s="249"/>
    </row>
    <row r="21" spans="119:120" x14ac:dyDescent="0.15">
      <c r="DP21" s="249"/>
    </row>
    <row r="22" spans="119:120" x14ac:dyDescent="0.15"/>
    <row r="23" spans="119:120" x14ac:dyDescent="0.15">
      <c r="DO23" s="249"/>
      <c r="DP23" s="249"/>
    </row>
    <row r="24" spans="119:120" x14ac:dyDescent="0.15">
      <c r="DP24" s="249"/>
    </row>
    <row r="25" spans="119:120" x14ac:dyDescent="0.15">
      <c r="DP25" s="249"/>
    </row>
    <row r="26" spans="119:120" x14ac:dyDescent="0.15">
      <c r="DO26" s="249"/>
      <c r="DP26" s="249"/>
    </row>
    <row r="27" spans="119:120" x14ac:dyDescent="0.15"/>
    <row r="28" spans="119:120" x14ac:dyDescent="0.15">
      <c r="DO28" s="249"/>
      <c r="DP28" s="249"/>
    </row>
    <row r="29" spans="119:120" x14ac:dyDescent="0.15">
      <c r="DP29" s="249"/>
    </row>
    <row r="30" spans="119:120" x14ac:dyDescent="0.15"/>
    <row r="31" spans="119:120" x14ac:dyDescent="0.15">
      <c r="DO31" s="249"/>
      <c r="DP31" s="249"/>
    </row>
    <row r="32" spans="119:120" x14ac:dyDescent="0.15"/>
    <row r="33" spans="98:120" x14ac:dyDescent="0.15">
      <c r="DO33" s="249"/>
      <c r="DP33" s="249"/>
    </row>
    <row r="34" spans="98:120" x14ac:dyDescent="0.15">
      <c r="DM34" s="249"/>
    </row>
    <row r="35" spans="98:120" x14ac:dyDescent="0.15">
      <c r="CT35" s="249"/>
      <c r="CU35" s="249"/>
      <c r="CV35" s="249"/>
      <c r="CY35" s="249"/>
      <c r="CZ35" s="249"/>
      <c r="DA35" s="249"/>
      <c r="DD35" s="249"/>
      <c r="DE35" s="249"/>
      <c r="DF35" s="249"/>
      <c r="DI35" s="249"/>
      <c r="DJ35" s="249"/>
      <c r="DK35" s="249"/>
      <c r="DM35" s="249"/>
      <c r="DN35" s="249"/>
      <c r="DO35" s="249"/>
      <c r="DP35" s="249"/>
    </row>
    <row r="36" spans="98:120" x14ac:dyDescent="0.15"/>
    <row r="37" spans="98:120" x14ac:dyDescent="0.15">
      <c r="CW37" s="249"/>
      <c r="DB37" s="249"/>
      <c r="DG37" s="249"/>
      <c r="DL37" s="249"/>
      <c r="DP37" s="249"/>
    </row>
    <row r="38" spans="98:120" x14ac:dyDescent="0.15">
      <c r="CT38" s="249"/>
      <c r="CU38" s="249"/>
      <c r="CV38" s="249"/>
      <c r="CW38" s="249"/>
      <c r="CY38" s="249"/>
      <c r="CZ38" s="249"/>
      <c r="DA38" s="249"/>
      <c r="DB38" s="249"/>
      <c r="DD38" s="249"/>
      <c r="DE38" s="249"/>
      <c r="DF38" s="249"/>
      <c r="DG38" s="249"/>
      <c r="DI38" s="249"/>
      <c r="DJ38" s="249"/>
      <c r="DK38" s="249"/>
      <c r="DL38" s="249"/>
      <c r="DN38" s="249"/>
      <c r="DO38" s="249"/>
      <c r="DP38" s="24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9"/>
      <c r="DO49" s="249"/>
      <c r="DP49" s="24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9"/>
      <c r="CS63" s="249"/>
      <c r="CX63" s="249"/>
      <c r="DC63" s="249"/>
      <c r="DH63" s="249"/>
    </row>
    <row r="64" spans="22:120" x14ac:dyDescent="0.15">
      <c r="V64" s="249"/>
    </row>
    <row r="65" spans="15:120" x14ac:dyDescent="0.15">
      <c r="X65" s="249"/>
      <c r="Z65" s="249"/>
      <c r="AA65" s="249"/>
      <c r="AB65" s="249"/>
      <c r="AC65" s="249"/>
      <c r="AD65" s="249"/>
      <c r="AE65" s="249"/>
      <c r="AF65" s="249"/>
      <c r="AG65" s="249"/>
      <c r="AH65" s="249"/>
      <c r="AI65" s="249"/>
      <c r="AJ65" s="249"/>
      <c r="AK65" s="249"/>
      <c r="AL65" s="249"/>
      <c r="AM65" s="249"/>
      <c r="AN65" s="249"/>
      <c r="AO65" s="249"/>
      <c r="AP65" s="249"/>
      <c r="AQ65" s="249"/>
      <c r="AR65" s="249"/>
      <c r="AS65" s="249"/>
      <c r="AT65" s="249"/>
      <c r="AU65" s="249"/>
      <c r="AV65" s="249"/>
      <c r="AW65" s="249"/>
      <c r="AX65" s="249"/>
      <c r="AY65" s="249"/>
      <c r="AZ65" s="249"/>
      <c r="BA65" s="249"/>
      <c r="BB65" s="249"/>
      <c r="BC65" s="249"/>
      <c r="BD65" s="249"/>
      <c r="BE65" s="249"/>
      <c r="BF65" s="249"/>
      <c r="BG65" s="249"/>
      <c r="BH65" s="249"/>
      <c r="BI65" s="249"/>
      <c r="BJ65" s="249"/>
      <c r="BK65" s="249"/>
      <c r="BL65" s="249"/>
      <c r="BM65" s="249"/>
      <c r="BN65" s="249"/>
      <c r="BO65" s="249"/>
      <c r="BP65" s="249"/>
      <c r="BQ65" s="249"/>
      <c r="BR65" s="249"/>
      <c r="BS65" s="249"/>
      <c r="BT65" s="249"/>
      <c r="BU65" s="249"/>
      <c r="BV65" s="249"/>
      <c r="BW65" s="249"/>
      <c r="BX65" s="249"/>
      <c r="BY65" s="249"/>
      <c r="BZ65" s="249"/>
      <c r="CA65" s="249"/>
      <c r="CB65" s="249"/>
      <c r="CC65" s="249"/>
      <c r="CD65" s="249"/>
      <c r="CE65" s="249"/>
      <c r="CF65" s="249"/>
      <c r="CG65" s="249"/>
      <c r="CH65" s="249"/>
      <c r="CI65" s="249"/>
      <c r="CJ65" s="249"/>
      <c r="CK65" s="249"/>
      <c r="CL65" s="249"/>
      <c r="CM65" s="249"/>
      <c r="CN65" s="249"/>
      <c r="CO65" s="249"/>
      <c r="CP65" s="249"/>
      <c r="CQ65" s="249"/>
      <c r="CR65" s="249"/>
      <c r="CU65" s="249"/>
      <c r="CZ65" s="249"/>
      <c r="DE65" s="249"/>
      <c r="DJ65" s="249"/>
    </row>
    <row r="66" spans="15:120" x14ac:dyDescent="0.15">
      <c r="Q66" s="249"/>
      <c r="S66" s="249"/>
      <c r="U66" s="249"/>
      <c r="DM66" s="249"/>
    </row>
    <row r="67" spans="15:120" x14ac:dyDescent="0.15">
      <c r="O67" s="249"/>
      <c r="P67" s="249"/>
      <c r="R67" s="249"/>
      <c r="T67" s="249"/>
      <c r="Y67" s="249"/>
      <c r="CT67" s="249"/>
      <c r="CV67" s="249"/>
      <c r="CW67" s="249"/>
      <c r="CY67" s="249"/>
      <c r="DA67" s="249"/>
      <c r="DB67" s="249"/>
      <c r="DD67" s="249"/>
      <c r="DF67" s="249"/>
      <c r="DG67" s="249"/>
      <c r="DI67" s="249"/>
      <c r="DK67" s="249"/>
      <c r="DL67" s="249"/>
      <c r="DN67" s="249"/>
      <c r="DO67" s="249"/>
      <c r="DP67" s="249"/>
    </row>
    <row r="68" spans="15:120" x14ac:dyDescent="0.15"/>
    <row r="69" spans="15:120" x14ac:dyDescent="0.15"/>
    <row r="70" spans="15:120" x14ac:dyDescent="0.15"/>
    <row r="71" spans="15:120" x14ac:dyDescent="0.15"/>
    <row r="72" spans="15:120" x14ac:dyDescent="0.15">
      <c r="DP72" s="249"/>
    </row>
    <row r="73" spans="15:120" x14ac:dyDescent="0.15">
      <c r="DP73" s="24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9"/>
      <c r="CX96" s="249"/>
      <c r="DC96" s="249"/>
      <c r="DH96" s="249"/>
    </row>
    <row r="97" spans="24:120" x14ac:dyDescent="0.15">
      <c r="CS97" s="249"/>
      <c r="CX97" s="249"/>
      <c r="DC97" s="249"/>
      <c r="DH97" s="249"/>
      <c r="DP97" s="250" t="s">
        <v>515</v>
      </c>
    </row>
    <row r="98" spans="24:120" hidden="1" x14ac:dyDescent="0.15">
      <c r="CS98" s="249"/>
      <c r="CX98" s="249"/>
      <c r="DC98" s="249"/>
      <c r="DH98" s="249"/>
    </row>
    <row r="99" spans="24:120" hidden="1" x14ac:dyDescent="0.15">
      <c r="CS99" s="249"/>
      <c r="CX99" s="249"/>
      <c r="DC99" s="249"/>
      <c r="DH99" s="249"/>
    </row>
    <row r="101" spans="24:120" ht="12" hidden="1" customHeight="1" x14ac:dyDescent="0.15">
      <c r="X101" s="249"/>
      <c r="Y101" s="249"/>
      <c r="Z101" s="249"/>
      <c r="AA101" s="249"/>
      <c r="AB101" s="249"/>
      <c r="AC101" s="249"/>
      <c r="AD101" s="249"/>
      <c r="AE101" s="249"/>
      <c r="AF101" s="249"/>
      <c r="AG101" s="249"/>
      <c r="AH101" s="249"/>
      <c r="AI101" s="249"/>
      <c r="AJ101" s="249"/>
      <c r="AK101" s="249"/>
      <c r="AL101" s="249"/>
      <c r="AM101" s="249"/>
      <c r="AN101" s="249"/>
      <c r="AO101" s="249"/>
      <c r="AP101" s="249"/>
      <c r="AQ101" s="249"/>
      <c r="AR101" s="249"/>
      <c r="AS101" s="249"/>
      <c r="AT101" s="249"/>
      <c r="AU101" s="249"/>
      <c r="AV101" s="249"/>
      <c r="AW101" s="249"/>
      <c r="AX101" s="249"/>
      <c r="AY101" s="249"/>
      <c r="AZ101" s="249"/>
      <c r="BA101" s="249"/>
      <c r="BB101" s="249"/>
      <c r="BC101" s="249"/>
      <c r="BD101" s="249"/>
      <c r="BE101" s="249"/>
      <c r="BF101" s="249"/>
      <c r="BG101" s="249"/>
      <c r="BH101" s="249"/>
      <c r="BI101" s="249"/>
      <c r="BJ101" s="249"/>
      <c r="BK101" s="249"/>
      <c r="BL101" s="249"/>
      <c r="BM101" s="249"/>
      <c r="BN101" s="249"/>
      <c r="BO101" s="249"/>
      <c r="BP101" s="249"/>
      <c r="BQ101" s="249"/>
      <c r="BR101" s="249"/>
      <c r="BS101" s="249"/>
      <c r="BT101" s="249"/>
      <c r="BU101" s="249"/>
      <c r="BV101" s="249"/>
      <c r="BW101" s="249"/>
      <c r="BX101" s="249"/>
      <c r="BY101" s="249"/>
      <c r="BZ101" s="249"/>
      <c r="CA101" s="249"/>
      <c r="CB101" s="249"/>
      <c r="CC101" s="249"/>
      <c r="CD101" s="249"/>
      <c r="CE101" s="249"/>
      <c r="CF101" s="249"/>
      <c r="CG101" s="249"/>
      <c r="CH101" s="249"/>
      <c r="CI101" s="249"/>
      <c r="CJ101" s="249"/>
      <c r="CK101" s="249"/>
      <c r="CL101" s="249"/>
      <c r="CM101" s="249"/>
      <c r="CN101" s="249"/>
      <c r="CO101" s="249"/>
      <c r="CP101" s="249"/>
      <c r="CQ101" s="249"/>
      <c r="CR101" s="249"/>
      <c r="CU101" s="249"/>
      <c r="CZ101" s="249"/>
      <c r="DE101" s="249"/>
      <c r="DJ101" s="249"/>
    </row>
    <row r="102" spans="24:120" ht="1.5" hidden="1" customHeight="1" x14ac:dyDescent="0.15">
      <c r="CU102" s="249"/>
      <c r="CZ102" s="249"/>
      <c r="DE102" s="249"/>
      <c r="DJ102" s="249"/>
      <c r="DM102" s="249"/>
    </row>
    <row r="103" spans="24:120" hidden="1" x14ac:dyDescent="0.15">
      <c r="CT103" s="249"/>
      <c r="CV103" s="249"/>
      <c r="CW103" s="249"/>
      <c r="CY103" s="249"/>
      <c r="DA103" s="249"/>
      <c r="DB103" s="249"/>
      <c r="DD103" s="249"/>
      <c r="DF103" s="249"/>
      <c r="DG103" s="249"/>
      <c r="DI103" s="249"/>
      <c r="DK103" s="249"/>
      <c r="DL103" s="249"/>
      <c r="DM103" s="249"/>
      <c r="DN103" s="249"/>
      <c r="DO103" s="249"/>
      <c r="DP103" s="249"/>
    </row>
    <row r="104" spans="24:120" hidden="1" x14ac:dyDescent="0.15">
      <c r="CV104" s="249"/>
      <c r="CW104" s="249"/>
      <c r="DA104" s="249"/>
      <c r="DB104" s="249"/>
      <c r="DF104" s="249"/>
      <c r="DG104" s="249"/>
      <c r="DK104" s="249"/>
      <c r="DL104" s="249"/>
      <c r="DN104" s="249"/>
      <c r="DO104" s="249"/>
      <c r="DP104" s="249"/>
    </row>
    <row r="105" spans="24:120" ht="12.75" hidden="1" customHeight="1" x14ac:dyDescent="0.15"/>
  </sheetData>
  <sheetProtection algorithmName="SHA-512" hashValue="mL2RGBjJBhpJtdikv0neNCXDenTLYwobuu1qEk92Covi0GzI0DINMlaD893V8bM8eDVdvgEpPQ44ySr1DR2oKQ==" saltValue="pwaBw7qiiCRS95TO9Z+a4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50" customWidth="1"/>
    <col min="117" max="16384" width="9" style="249" hidden="1"/>
  </cols>
  <sheetData>
    <row r="1" spans="2:116" x14ac:dyDescent="0.15">
      <c r="B1" s="249"/>
      <c r="C1" s="249"/>
      <c r="D1" s="249"/>
      <c r="E1" s="249"/>
      <c r="F1" s="249"/>
      <c r="G1" s="249"/>
      <c r="H1" s="249"/>
      <c r="I1" s="249"/>
      <c r="J1" s="249"/>
      <c r="K1" s="249"/>
      <c r="L1" s="249"/>
      <c r="M1" s="249"/>
      <c r="N1" s="249"/>
      <c r="O1" s="249"/>
      <c r="P1" s="249"/>
      <c r="Q1" s="249"/>
      <c r="R1" s="249"/>
      <c r="S1" s="249"/>
      <c r="T1" s="249"/>
      <c r="U1" s="249"/>
      <c r="V1" s="249"/>
      <c r="W1" s="249"/>
      <c r="X1" s="249"/>
      <c r="Y1" s="249"/>
      <c r="Z1" s="249"/>
      <c r="AA1" s="249"/>
      <c r="AB1" s="249"/>
      <c r="AC1" s="249"/>
      <c r="AD1" s="249"/>
      <c r="AE1" s="249"/>
      <c r="AF1" s="249"/>
      <c r="AG1" s="249"/>
      <c r="AH1" s="249"/>
      <c r="AI1" s="249"/>
      <c r="AJ1" s="249"/>
      <c r="AK1" s="249"/>
      <c r="AL1" s="249"/>
      <c r="AM1" s="249"/>
      <c r="AN1" s="249"/>
      <c r="AO1" s="249"/>
      <c r="AP1" s="249"/>
      <c r="AQ1" s="249"/>
      <c r="AR1" s="249"/>
      <c r="AS1" s="249"/>
      <c r="AT1" s="249"/>
      <c r="AU1" s="249"/>
      <c r="AV1" s="249"/>
      <c r="AW1" s="249"/>
      <c r="AX1" s="249"/>
      <c r="AY1" s="249"/>
      <c r="AZ1" s="249"/>
      <c r="BA1" s="249"/>
      <c r="BB1" s="249"/>
      <c r="BC1" s="249"/>
      <c r="BD1" s="249"/>
      <c r="BE1" s="249"/>
      <c r="BF1" s="249"/>
      <c r="BG1" s="249"/>
      <c r="BH1" s="249"/>
      <c r="BI1" s="249"/>
      <c r="BJ1" s="249"/>
      <c r="BK1" s="249"/>
      <c r="BL1" s="249"/>
      <c r="BM1" s="249"/>
      <c r="BN1" s="249"/>
      <c r="BO1" s="249"/>
      <c r="BP1" s="249"/>
      <c r="BQ1" s="249"/>
      <c r="BR1" s="249"/>
      <c r="BS1" s="249"/>
      <c r="BT1" s="249"/>
      <c r="BU1" s="249"/>
      <c r="BV1" s="249"/>
      <c r="BW1" s="249"/>
      <c r="BX1" s="249"/>
      <c r="BY1" s="249"/>
      <c r="BZ1" s="249"/>
      <c r="CA1" s="249"/>
      <c r="CB1" s="249"/>
      <c r="CC1" s="249"/>
      <c r="CD1" s="249"/>
      <c r="CE1" s="249"/>
      <c r="CF1" s="249"/>
      <c r="CG1" s="249"/>
      <c r="CH1" s="249"/>
      <c r="CI1" s="249"/>
      <c r="CJ1" s="249"/>
      <c r="CK1" s="249"/>
      <c r="CL1" s="249"/>
      <c r="CM1" s="249"/>
      <c r="CN1" s="249"/>
      <c r="CO1" s="249"/>
      <c r="CP1" s="249"/>
      <c r="CQ1" s="249"/>
      <c r="CR1" s="249"/>
      <c r="CS1" s="249"/>
      <c r="CT1" s="249"/>
      <c r="CU1" s="249"/>
      <c r="CV1" s="249"/>
      <c r="CW1" s="249"/>
      <c r="CX1" s="249"/>
      <c r="CY1" s="249"/>
      <c r="CZ1" s="249"/>
      <c r="DA1" s="249"/>
      <c r="DB1" s="249"/>
      <c r="DC1" s="249"/>
      <c r="DD1" s="249"/>
      <c r="DE1" s="249"/>
      <c r="DF1" s="249"/>
      <c r="DG1" s="249"/>
      <c r="DH1" s="249"/>
      <c r="DI1" s="249"/>
      <c r="DJ1" s="249"/>
      <c r="DK1" s="249"/>
      <c r="DL1" s="249"/>
    </row>
    <row r="2" spans="2:116" x14ac:dyDescent="0.15"/>
    <row r="3" spans="2:116" x14ac:dyDescent="0.15"/>
    <row r="4" spans="2:116" x14ac:dyDescent="0.15">
      <c r="R4" s="249"/>
      <c r="S4" s="249"/>
      <c r="T4" s="249"/>
      <c r="U4" s="249"/>
      <c r="V4" s="249"/>
      <c r="W4" s="249"/>
      <c r="X4" s="249"/>
      <c r="Y4" s="249"/>
      <c r="Z4" s="249"/>
      <c r="AA4" s="249"/>
      <c r="AB4" s="249"/>
      <c r="AC4" s="249"/>
      <c r="AD4" s="249"/>
      <c r="AE4" s="249"/>
      <c r="AF4" s="249"/>
      <c r="AG4" s="249"/>
      <c r="AH4" s="249"/>
      <c r="AI4" s="249"/>
      <c r="AJ4" s="249"/>
      <c r="AK4" s="249"/>
      <c r="AL4" s="249"/>
      <c r="AM4" s="249"/>
      <c r="AN4" s="249"/>
      <c r="AO4" s="249"/>
      <c r="AP4" s="249"/>
      <c r="AQ4" s="249"/>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E4" s="249"/>
      <c r="CF4" s="249"/>
      <c r="CG4" s="249"/>
      <c r="CH4" s="249"/>
      <c r="CI4" s="249"/>
      <c r="CJ4" s="249"/>
      <c r="CK4" s="249"/>
      <c r="CL4" s="249"/>
      <c r="CM4" s="249"/>
      <c r="CN4" s="249"/>
      <c r="CO4" s="249"/>
      <c r="CP4" s="249"/>
      <c r="CQ4" s="249"/>
      <c r="CR4" s="249"/>
      <c r="CS4" s="249"/>
      <c r="CT4" s="249"/>
      <c r="CU4" s="249"/>
      <c r="CV4" s="249"/>
      <c r="CW4" s="249"/>
      <c r="CX4" s="249"/>
      <c r="CY4" s="249"/>
      <c r="CZ4" s="249"/>
      <c r="DA4" s="249"/>
      <c r="DB4" s="249"/>
      <c r="DC4" s="249"/>
      <c r="DD4" s="249"/>
      <c r="DE4" s="249"/>
      <c r="DF4" s="249"/>
      <c r="DG4" s="249"/>
      <c r="DH4" s="249"/>
      <c r="DI4" s="249"/>
      <c r="DJ4" s="249"/>
      <c r="DK4" s="249"/>
      <c r="DL4" s="249"/>
    </row>
    <row r="5" spans="2:116" x14ac:dyDescent="0.15">
      <c r="R5" s="249"/>
      <c r="S5" s="249"/>
      <c r="T5" s="249"/>
      <c r="U5" s="249"/>
      <c r="V5" s="249"/>
      <c r="W5" s="249"/>
      <c r="X5" s="249"/>
      <c r="Y5" s="249"/>
      <c r="Z5" s="249"/>
      <c r="AA5" s="249"/>
      <c r="AB5" s="249"/>
      <c r="AC5" s="249"/>
      <c r="AD5" s="249"/>
      <c r="AE5" s="249"/>
      <c r="AF5" s="249"/>
      <c r="AG5" s="249"/>
      <c r="AH5" s="249"/>
      <c r="AI5" s="249"/>
      <c r="AJ5" s="249"/>
      <c r="AK5" s="249"/>
      <c r="AL5" s="249"/>
      <c r="AM5" s="249"/>
      <c r="AN5" s="249"/>
      <c r="AO5" s="249"/>
      <c r="AP5" s="249"/>
      <c r="AQ5" s="249"/>
      <c r="AR5" s="249"/>
      <c r="AS5" s="249"/>
      <c r="AT5" s="249"/>
      <c r="AU5" s="249"/>
      <c r="AV5" s="249"/>
      <c r="AW5" s="249"/>
      <c r="AX5" s="249"/>
      <c r="AY5" s="249"/>
      <c r="AZ5" s="249"/>
      <c r="BA5" s="249"/>
      <c r="BB5" s="249"/>
      <c r="BC5" s="249"/>
      <c r="BD5" s="249"/>
      <c r="BE5" s="249"/>
      <c r="BF5" s="249"/>
      <c r="BG5" s="249"/>
      <c r="BH5" s="249"/>
      <c r="BI5" s="249"/>
      <c r="BJ5" s="249"/>
      <c r="BK5" s="249"/>
      <c r="BL5" s="249"/>
      <c r="BM5" s="249"/>
      <c r="BN5" s="249"/>
      <c r="BO5" s="249"/>
      <c r="BP5" s="249"/>
      <c r="BQ5" s="249"/>
      <c r="BR5" s="249"/>
      <c r="BS5" s="249"/>
      <c r="BT5" s="249"/>
      <c r="BU5" s="249"/>
      <c r="BV5" s="249"/>
      <c r="BW5" s="249"/>
      <c r="BX5" s="249"/>
      <c r="BY5" s="249"/>
      <c r="BZ5" s="249"/>
      <c r="CA5" s="249"/>
      <c r="CB5" s="249"/>
      <c r="CC5" s="249"/>
      <c r="CD5" s="249"/>
      <c r="CE5" s="249"/>
      <c r="CF5" s="249"/>
      <c r="CG5" s="249"/>
      <c r="CH5" s="249"/>
      <c r="CI5" s="249"/>
      <c r="CJ5" s="249"/>
      <c r="CK5" s="249"/>
      <c r="CL5" s="249"/>
      <c r="CM5" s="249"/>
      <c r="CN5" s="249"/>
      <c r="CO5" s="249"/>
      <c r="CP5" s="249"/>
      <c r="CQ5" s="249"/>
      <c r="CR5" s="249"/>
      <c r="CS5" s="249"/>
      <c r="CT5" s="249"/>
      <c r="CU5" s="249"/>
      <c r="CV5" s="249"/>
      <c r="CW5" s="249"/>
      <c r="CX5" s="249"/>
      <c r="CY5" s="249"/>
      <c r="CZ5" s="249"/>
      <c r="DA5" s="249"/>
      <c r="DB5" s="249"/>
      <c r="DC5" s="249"/>
      <c r="DD5" s="249"/>
      <c r="DE5" s="249"/>
      <c r="DF5" s="249"/>
      <c r="DG5" s="249"/>
      <c r="DH5" s="249"/>
      <c r="DI5" s="249"/>
      <c r="DJ5" s="249"/>
      <c r="DK5" s="249"/>
      <c r="DL5" s="24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9"/>
      <c r="J18" s="249"/>
      <c r="K18" s="249"/>
      <c r="L18" s="249"/>
      <c r="M18" s="249"/>
      <c r="N18" s="249"/>
      <c r="O18" s="249"/>
      <c r="P18" s="249"/>
      <c r="Q18" s="249"/>
      <c r="R18" s="249"/>
      <c r="S18" s="249"/>
      <c r="T18" s="249"/>
      <c r="U18" s="249"/>
      <c r="V18" s="249"/>
      <c r="W18" s="249"/>
      <c r="X18" s="249"/>
      <c r="Y18" s="249"/>
      <c r="Z18" s="249"/>
      <c r="AA18" s="249"/>
      <c r="AB18" s="249"/>
      <c r="AC18" s="249"/>
      <c r="AD18" s="249"/>
      <c r="AE18" s="249"/>
      <c r="AF18" s="249"/>
      <c r="AG18" s="249"/>
      <c r="AH18" s="249"/>
      <c r="AI18" s="249"/>
      <c r="AJ18" s="249"/>
      <c r="AK18" s="249"/>
      <c r="AL18" s="249"/>
      <c r="AM18" s="249"/>
      <c r="AN18" s="249"/>
      <c r="AO18" s="249"/>
      <c r="AP18" s="249"/>
      <c r="AQ18" s="249"/>
      <c r="AR18" s="249"/>
      <c r="AS18" s="249"/>
      <c r="AT18" s="249"/>
      <c r="AU18" s="249"/>
      <c r="AV18" s="249"/>
      <c r="AW18" s="249"/>
      <c r="AX18" s="249"/>
      <c r="AY18" s="249"/>
      <c r="AZ18" s="249"/>
      <c r="BA18" s="249"/>
      <c r="BB18" s="249"/>
      <c r="BC18" s="249"/>
      <c r="BD18" s="249"/>
      <c r="BE18" s="249"/>
      <c r="BF18" s="249"/>
      <c r="BG18" s="249"/>
      <c r="BH18" s="249"/>
      <c r="BI18" s="249"/>
      <c r="BJ18" s="249"/>
      <c r="BK18" s="249"/>
      <c r="BL18" s="249"/>
      <c r="BM18" s="249"/>
      <c r="BN18" s="249"/>
      <c r="BO18" s="249"/>
      <c r="BP18" s="249"/>
      <c r="BQ18" s="249"/>
      <c r="BR18" s="249"/>
      <c r="BS18" s="249"/>
      <c r="BT18" s="249"/>
      <c r="BU18" s="249"/>
      <c r="BV18" s="249"/>
      <c r="BW18" s="249"/>
      <c r="BX18" s="249"/>
      <c r="BY18" s="249"/>
      <c r="BZ18" s="249"/>
      <c r="CA18" s="249"/>
      <c r="CB18" s="249"/>
      <c r="CC18" s="249"/>
      <c r="CD18" s="249"/>
      <c r="CE18" s="249"/>
      <c r="CF18" s="249"/>
      <c r="CG18" s="249"/>
      <c r="CH18" s="249"/>
      <c r="CI18" s="249"/>
      <c r="CJ18" s="249"/>
      <c r="CK18" s="249"/>
      <c r="CL18" s="249"/>
      <c r="CM18" s="249"/>
      <c r="CN18" s="249"/>
      <c r="CO18" s="249"/>
      <c r="CP18" s="249"/>
      <c r="CQ18" s="249"/>
      <c r="CR18" s="249"/>
      <c r="CS18" s="249"/>
      <c r="CT18" s="249"/>
      <c r="CU18" s="249"/>
      <c r="CV18" s="249"/>
      <c r="CW18" s="249"/>
      <c r="CX18" s="249"/>
      <c r="CY18" s="249"/>
      <c r="CZ18" s="249"/>
      <c r="DA18" s="249"/>
      <c r="DB18" s="249"/>
      <c r="DC18" s="249"/>
      <c r="DD18" s="249"/>
      <c r="DE18" s="249"/>
      <c r="DF18" s="249"/>
      <c r="DG18" s="249"/>
      <c r="DH18" s="249"/>
      <c r="DI18" s="249"/>
      <c r="DJ18" s="249"/>
      <c r="DK18" s="249"/>
      <c r="DL18" s="249"/>
    </row>
    <row r="19" spans="9:116" x14ac:dyDescent="0.15"/>
    <row r="20" spans="9:116" x14ac:dyDescent="0.15"/>
    <row r="21" spans="9:116" x14ac:dyDescent="0.15">
      <c r="DL21" s="249"/>
    </row>
    <row r="22" spans="9:116" x14ac:dyDescent="0.15">
      <c r="DI22" s="249"/>
      <c r="DJ22" s="249"/>
      <c r="DK22" s="249"/>
      <c r="DL22" s="249"/>
    </row>
    <row r="23" spans="9:116" x14ac:dyDescent="0.15">
      <c r="CY23" s="249"/>
      <c r="CZ23" s="249"/>
      <c r="DA23" s="249"/>
      <c r="DB23" s="249"/>
      <c r="DC23" s="249"/>
      <c r="DD23" s="249"/>
      <c r="DE23" s="249"/>
      <c r="DF23" s="249"/>
      <c r="DG23" s="249"/>
      <c r="DH23" s="249"/>
      <c r="DI23" s="249"/>
      <c r="DJ23" s="249"/>
      <c r="DK23" s="249"/>
      <c r="DL23" s="24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9"/>
      <c r="DA35" s="249"/>
      <c r="DB35" s="249"/>
      <c r="DC35" s="249"/>
      <c r="DD35" s="249"/>
      <c r="DE35" s="249"/>
      <c r="DF35" s="249"/>
      <c r="DG35" s="249"/>
      <c r="DH35" s="249"/>
      <c r="DI35" s="249"/>
      <c r="DJ35" s="249"/>
      <c r="DK35" s="249"/>
      <c r="DL35" s="249"/>
    </row>
    <row r="36" spans="15:116" x14ac:dyDescent="0.15"/>
    <row r="37" spans="15:116" x14ac:dyDescent="0.15">
      <c r="DL37" s="249"/>
    </row>
    <row r="38" spans="15:116" x14ac:dyDescent="0.15">
      <c r="DI38" s="249"/>
      <c r="DJ38" s="249"/>
      <c r="DK38" s="249"/>
      <c r="DL38" s="249"/>
    </row>
    <row r="39" spans="15:116" x14ac:dyDescent="0.15"/>
    <row r="40" spans="15:116" x14ac:dyDescent="0.15"/>
    <row r="41" spans="15:116" x14ac:dyDescent="0.15"/>
    <row r="42" spans="15:116" x14ac:dyDescent="0.15"/>
    <row r="43" spans="15:116" x14ac:dyDescent="0.15">
      <c r="O43" s="249"/>
      <c r="P43" s="249"/>
      <c r="Q43" s="249"/>
      <c r="R43" s="249"/>
      <c r="S43" s="249"/>
      <c r="T43" s="249"/>
      <c r="U43" s="249"/>
      <c r="V43" s="249"/>
      <c r="W43" s="249"/>
      <c r="X43" s="249"/>
      <c r="Y43" s="249"/>
      <c r="Z43" s="249"/>
      <c r="AA43" s="249"/>
      <c r="AB43" s="249"/>
      <c r="AC43" s="249"/>
      <c r="AD43" s="249"/>
      <c r="AE43" s="249"/>
      <c r="AF43" s="249"/>
      <c r="AG43" s="249"/>
      <c r="AH43" s="249"/>
      <c r="AI43" s="249"/>
      <c r="AJ43" s="249"/>
      <c r="AK43" s="249"/>
      <c r="AL43" s="249"/>
      <c r="AM43" s="249"/>
      <c r="AN43" s="249"/>
      <c r="AO43" s="249"/>
      <c r="AP43" s="249"/>
      <c r="AQ43" s="249"/>
      <c r="AR43" s="249"/>
      <c r="AS43" s="249"/>
      <c r="AT43" s="249"/>
      <c r="AU43" s="249"/>
      <c r="AV43" s="249"/>
      <c r="AW43" s="249"/>
      <c r="AX43" s="249"/>
      <c r="AY43" s="249"/>
      <c r="AZ43" s="249"/>
      <c r="BA43" s="249"/>
      <c r="BB43" s="249"/>
      <c r="BC43" s="249"/>
      <c r="BD43" s="249"/>
      <c r="BE43" s="249"/>
      <c r="BF43" s="249"/>
      <c r="BG43" s="249"/>
      <c r="BH43" s="249"/>
      <c r="BI43" s="249"/>
      <c r="BJ43" s="249"/>
      <c r="BK43" s="249"/>
      <c r="BL43" s="249"/>
      <c r="BM43" s="249"/>
      <c r="BN43" s="249"/>
      <c r="BO43" s="249"/>
      <c r="BP43" s="249"/>
      <c r="BQ43" s="249"/>
      <c r="BR43" s="249"/>
      <c r="BS43" s="249"/>
      <c r="BT43" s="249"/>
      <c r="BU43" s="249"/>
      <c r="BV43" s="249"/>
      <c r="BW43" s="249"/>
      <c r="BX43" s="249"/>
      <c r="BY43" s="249"/>
      <c r="BZ43" s="249"/>
      <c r="CA43" s="249"/>
      <c r="CB43" s="249"/>
      <c r="CC43" s="249"/>
      <c r="CD43" s="249"/>
      <c r="CE43" s="249"/>
      <c r="CF43" s="249"/>
      <c r="CG43" s="249"/>
      <c r="CH43" s="249"/>
      <c r="CI43" s="249"/>
      <c r="CJ43" s="249"/>
      <c r="CK43" s="249"/>
      <c r="CL43" s="249"/>
      <c r="CM43" s="249"/>
      <c r="CN43" s="249"/>
      <c r="CO43" s="249"/>
      <c r="CP43" s="249"/>
      <c r="CQ43" s="249"/>
      <c r="CR43" s="249"/>
      <c r="CS43" s="249"/>
      <c r="CT43" s="249"/>
      <c r="CU43" s="249"/>
      <c r="CV43" s="249"/>
      <c r="CW43" s="249"/>
      <c r="CX43" s="249"/>
      <c r="CY43" s="249"/>
      <c r="CZ43" s="249"/>
      <c r="DA43" s="249"/>
      <c r="DB43" s="249"/>
      <c r="DC43" s="249"/>
      <c r="DD43" s="249"/>
      <c r="DE43" s="249"/>
      <c r="DF43" s="249"/>
      <c r="DG43" s="249"/>
      <c r="DH43" s="249"/>
      <c r="DI43" s="249"/>
      <c r="DJ43" s="249"/>
      <c r="DK43" s="249"/>
      <c r="DL43" s="249"/>
    </row>
    <row r="44" spans="15:116" x14ac:dyDescent="0.15">
      <c r="DL44" s="249"/>
    </row>
    <row r="45" spans="15:116" x14ac:dyDescent="0.15"/>
    <row r="46" spans="15:116" x14ac:dyDescent="0.15">
      <c r="DA46" s="249"/>
      <c r="DB46" s="249"/>
      <c r="DC46" s="249"/>
      <c r="DD46" s="249"/>
      <c r="DE46" s="249"/>
      <c r="DF46" s="249"/>
      <c r="DG46" s="249"/>
      <c r="DH46" s="249"/>
      <c r="DI46" s="249"/>
      <c r="DJ46" s="249"/>
      <c r="DK46" s="249"/>
      <c r="DL46" s="249"/>
    </row>
    <row r="47" spans="15:116" x14ac:dyDescent="0.15"/>
    <row r="48" spans="15:116" x14ac:dyDescent="0.15"/>
    <row r="49" spans="104:116" x14ac:dyDescent="0.15"/>
    <row r="50" spans="104:116" x14ac:dyDescent="0.15">
      <c r="CZ50" s="249"/>
      <c r="DA50" s="249"/>
      <c r="DB50" s="249"/>
      <c r="DC50" s="249"/>
      <c r="DD50" s="249"/>
      <c r="DE50" s="249"/>
      <c r="DF50" s="249"/>
      <c r="DG50" s="249"/>
      <c r="DH50" s="249"/>
      <c r="DI50" s="249"/>
      <c r="DJ50" s="249"/>
      <c r="DK50" s="249"/>
      <c r="DL50" s="249"/>
    </row>
    <row r="51" spans="104:116" x14ac:dyDescent="0.15"/>
    <row r="52" spans="104:116" x14ac:dyDescent="0.15"/>
    <row r="53" spans="104:116" x14ac:dyDescent="0.15">
      <c r="DL53" s="24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9"/>
      <c r="DD67" s="249"/>
      <c r="DE67" s="249"/>
      <c r="DF67" s="249"/>
      <c r="DG67" s="249"/>
      <c r="DH67" s="249"/>
      <c r="DI67" s="249"/>
      <c r="DJ67" s="249"/>
      <c r="DK67" s="249"/>
      <c r="DL67" s="24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E4maK4VEtx4pH0PXNgE0HnS9xkX8/KoWGBJKY1T4uXv5xzS7x4mkAnKE1j1lWSNci2Eqjd+n0iC6n8MXg7TKvQ==" saltValue="RC8DW4+5lwaitY1Jqh/Vsg=="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15"/>
  <cols>
    <col min="1" max="36" width="2.5" style="251" customWidth="1"/>
    <col min="37" max="44" width="17" style="251" customWidth="1"/>
    <col min="45" max="45" width="6.125" style="257" customWidth="1"/>
    <col min="46" max="46" width="3" style="255" customWidth="1"/>
    <col min="47" max="47" width="19.125" style="251" hidden="1" customWidth="1"/>
    <col min="48" max="52" width="12.625" style="251" hidden="1" customWidth="1"/>
    <col min="53" max="16384" width="8.625" style="251" hidden="1"/>
  </cols>
  <sheetData>
    <row r="1" spans="1:46" x14ac:dyDescent="0.15">
      <c r="AS1" s="251"/>
      <c r="AT1" s="251"/>
    </row>
    <row r="2" spans="1:46" x14ac:dyDescent="0.15">
      <c r="AS2" s="251"/>
      <c r="AT2" s="251"/>
    </row>
    <row r="3" spans="1:46" x14ac:dyDescent="0.15">
      <c r="AS3" s="251"/>
      <c r="AT3" s="251"/>
    </row>
    <row r="4" spans="1:46" x14ac:dyDescent="0.15">
      <c r="AS4" s="251"/>
      <c r="AT4" s="251"/>
    </row>
    <row r="5" spans="1:46" ht="17.25" x14ac:dyDescent="0.15">
      <c r="A5" s="252" t="s">
        <v>516</v>
      </c>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4"/>
    </row>
    <row r="6" spans="1:46" x14ac:dyDescent="0.15">
      <c r="A6" s="255"/>
      <c r="AK6" s="256" t="s">
        <v>517</v>
      </c>
      <c r="AL6" s="256"/>
      <c r="AM6" s="256"/>
      <c r="AN6" s="256"/>
    </row>
    <row r="7" spans="1:46" ht="13.5" customHeight="1" x14ac:dyDescent="0.15">
      <c r="A7" s="255"/>
      <c r="AK7" s="258"/>
      <c r="AL7" s="259"/>
      <c r="AM7" s="259"/>
      <c r="AN7" s="260"/>
      <c r="AO7" s="1105" t="s">
        <v>518</v>
      </c>
      <c r="AP7" s="261"/>
      <c r="AQ7" s="262" t="s">
        <v>519</v>
      </c>
      <c r="AR7" s="263"/>
    </row>
    <row r="8" spans="1:46" x14ac:dyDescent="0.15">
      <c r="A8" s="255"/>
      <c r="AK8" s="264"/>
      <c r="AL8" s="265"/>
      <c r="AM8" s="265"/>
      <c r="AN8" s="266"/>
      <c r="AO8" s="1106"/>
      <c r="AP8" s="267" t="s">
        <v>520</v>
      </c>
      <c r="AQ8" s="268" t="s">
        <v>521</v>
      </c>
      <c r="AR8" s="269" t="s">
        <v>522</v>
      </c>
    </row>
    <row r="9" spans="1:46" x14ac:dyDescent="0.15">
      <c r="A9" s="255"/>
      <c r="AK9" s="1117" t="s">
        <v>523</v>
      </c>
      <c r="AL9" s="1118"/>
      <c r="AM9" s="1118"/>
      <c r="AN9" s="1119"/>
      <c r="AO9" s="270">
        <v>3833893</v>
      </c>
      <c r="AP9" s="270">
        <v>121081</v>
      </c>
      <c r="AQ9" s="271">
        <v>105319</v>
      </c>
      <c r="AR9" s="272">
        <v>15</v>
      </c>
    </row>
    <row r="10" spans="1:46" ht="13.5" customHeight="1" x14ac:dyDescent="0.15">
      <c r="A10" s="255"/>
      <c r="AK10" s="1117" t="s">
        <v>524</v>
      </c>
      <c r="AL10" s="1118"/>
      <c r="AM10" s="1118"/>
      <c r="AN10" s="1119"/>
      <c r="AO10" s="273">
        <v>13612</v>
      </c>
      <c r="AP10" s="273">
        <v>430</v>
      </c>
      <c r="AQ10" s="274">
        <v>9860</v>
      </c>
      <c r="AR10" s="275">
        <v>-95.6</v>
      </c>
    </row>
    <row r="11" spans="1:46" ht="13.5" customHeight="1" x14ac:dyDescent="0.15">
      <c r="A11" s="255"/>
      <c r="AK11" s="1117" t="s">
        <v>525</v>
      </c>
      <c r="AL11" s="1118"/>
      <c r="AM11" s="1118"/>
      <c r="AN11" s="1119"/>
      <c r="AO11" s="273">
        <v>41374</v>
      </c>
      <c r="AP11" s="273">
        <v>1307</v>
      </c>
      <c r="AQ11" s="274">
        <v>1656</v>
      </c>
      <c r="AR11" s="275">
        <v>-21.1</v>
      </c>
    </row>
    <row r="12" spans="1:46" ht="13.5" customHeight="1" x14ac:dyDescent="0.15">
      <c r="A12" s="255"/>
      <c r="AK12" s="1117" t="s">
        <v>526</v>
      </c>
      <c r="AL12" s="1118"/>
      <c r="AM12" s="1118"/>
      <c r="AN12" s="1119"/>
      <c r="AO12" s="273" t="s">
        <v>527</v>
      </c>
      <c r="AP12" s="273" t="s">
        <v>527</v>
      </c>
      <c r="AQ12" s="274">
        <v>3</v>
      </c>
      <c r="AR12" s="275" t="s">
        <v>527</v>
      </c>
    </row>
    <row r="13" spans="1:46" ht="13.5" customHeight="1" x14ac:dyDescent="0.15">
      <c r="A13" s="255"/>
      <c r="AK13" s="1117" t="s">
        <v>528</v>
      </c>
      <c r="AL13" s="1118"/>
      <c r="AM13" s="1118"/>
      <c r="AN13" s="1119"/>
      <c r="AO13" s="273">
        <v>135165</v>
      </c>
      <c r="AP13" s="273">
        <v>4269</v>
      </c>
      <c r="AQ13" s="274">
        <v>4056</v>
      </c>
      <c r="AR13" s="275">
        <v>5.3</v>
      </c>
    </row>
    <row r="14" spans="1:46" ht="13.5" customHeight="1" x14ac:dyDescent="0.15">
      <c r="A14" s="255"/>
      <c r="AK14" s="1117" t="s">
        <v>529</v>
      </c>
      <c r="AL14" s="1118"/>
      <c r="AM14" s="1118"/>
      <c r="AN14" s="1119"/>
      <c r="AO14" s="273">
        <v>45805</v>
      </c>
      <c r="AP14" s="273">
        <v>1447</v>
      </c>
      <c r="AQ14" s="274">
        <v>2339</v>
      </c>
      <c r="AR14" s="275">
        <v>-38.1</v>
      </c>
    </row>
    <row r="15" spans="1:46" ht="13.5" customHeight="1" x14ac:dyDescent="0.15">
      <c r="A15" s="255"/>
      <c r="AK15" s="1120" t="s">
        <v>530</v>
      </c>
      <c r="AL15" s="1121"/>
      <c r="AM15" s="1121"/>
      <c r="AN15" s="1122"/>
      <c r="AO15" s="273">
        <v>-118085</v>
      </c>
      <c r="AP15" s="273">
        <v>-3729</v>
      </c>
      <c r="AQ15" s="274">
        <v>-7717</v>
      </c>
      <c r="AR15" s="275">
        <v>-51.7</v>
      </c>
    </row>
    <row r="16" spans="1:46" x14ac:dyDescent="0.15">
      <c r="A16" s="255"/>
      <c r="AK16" s="1120" t="s">
        <v>192</v>
      </c>
      <c r="AL16" s="1121"/>
      <c r="AM16" s="1121"/>
      <c r="AN16" s="1122"/>
      <c r="AO16" s="273">
        <v>3951764</v>
      </c>
      <c r="AP16" s="273">
        <v>124803</v>
      </c>
      <c r="AQ16" s="274">
        <v>115515</v>
      </c>
      <c r="AR16" s="275">
        <v>8</v>
      </c>
    </row>
    <row r="17" spans="1:46" x14ac:dyDescent="0.15">
      <c r="A17" s="255"/>
    </row>
    <row r="18" spans="1:46" x14ac:dyDescent="0.15">
      <c r="A18" s="255"/>
      <c r="AQ18" s="276"/>
      <c r="AR18" s="276"/>
    </row>
    <row r="19" spans="1:46" x14ac:dyDescent="0.15">
      <c r="A19" s="255"/>
      <c r="AK19" s="251" t="s">
        <v>531</v>
      </c>
    </row>
    <row r="20" spans="1:46" x14ac:dyDescent="0.15">
      <c r="A20" s="255"/>
      <c r="AK20" s="277"/>
      <c r="AL20" s="278"/>
      <c r="AM20" s="278"/>
      <c r="AN20" s="279"/>
      <c r="AO20" s="280" t="s">
        <v>532</v>
      </c>
      <c r="AP20" s="281" t="s">
        <v>533</v>
      </c>
      <c r="AQ20" s="282" t="s">
        <v>534</v>
      </c>
      <c r="AR20" s="283"/>
    </row>
    <row r="21" spans="1:46" s="256" customFormat="1" x14ac:dyDescent="0.15">
      <c r="A21" s="284"/>
      <c r="AK21" s="1123" t="s">
        <v>535</v>
      </c>
      <c r="AL21" s="1124"/>
      <c r="AM21" s="1124"/>
      <c r="AN21" s="1125"/>
      <c r="AO21" s="285">
        <v>13.23</v>
      </c>
      <c r="AP21" s="286">
        <v>10.69</v>
      </c>
      <c r="AQ21" s="287">
        <v>2.54</v>
      </c>
      <c r="AS21" s="288"/>
      <c r="AT21" s="284"/>
    </row>
    <row r="22" spans="1:46" s="256" customFormat="1" x14ac:dyDescent="0.15">
      <c r="A22" s="284"/>
      <c r="AK22" s="1123" t="s">
        <v>536</v>
      </c>
      <c r="AL22" s="1124"/>
      <c r="AM22" s="1124"/>
      <c r="AN22" s="1125"/>
      <c r="AO22" s="289">
        <v>96.8</v>
      </c>
      <c r="AP22" s="290">
        <v>97.4</v>
      </c>
      <c r="AQ22" s="291">
        <v>-0.6</v>
      </c>
      <c r="AR22" s="276"/>
      <c r="AS22" s="288"/>
      <c r="AT22" s="284"/>
    </row>
    <row r="23" spans="1:46" s="256" customFormat="1" x14ac:dyDescent="0.15">
      <c r="A23" s="284"/>
      <c r="AP23" s="276"/>
      <c r="AQ23" s="276"/>
      <c r="AR23" s="276"/>
      <c r="AS23" s="288"/>
      <c r="AT23" s="284"/>
    </row>
    <row r="24" spans="1:46" s="256" customFormat="1" x14ac:dyDescent="0.15">
      <c r="A24" s="284"/>
      <c r="AP24" s="276"/>
      <c r="AQ24" s="276"/>
      <c r="AR24" s="276"/>
      <c r="AS24" s="288"/>
      <c r="AT24" s="284"/>
    </row>
    <row r="25" spans="1:46" s="256" customFormat="1" x14ac:dyDescent="0.15">
      <c r="A25" s="292"/>
      <c r="B25" s="293"/>
      <c r="C25" s="293"/>
      <c r="D25" s="293"/>
      <c r="E25" s="293"/>
      <c r="F25" s="293"/>
      <c r="G25" s="293"/>
      <c r="H25" s="293"/>
      <c r="I25" s="293"/>
      <c r="J25" s="293"/>
      <c r="K25" s="293"/>
      <c r="L25" s="293"/>
      <c r="M25" s="293"/>
      <c r="N25" s="293"/>
      <c r="O25" s="293"/>
      <c r="P25" s="293"/>
      <c r="Q25" s="293"/>
      <c r="R25" s="293"/>
      <c r="S25" s="293"/>
      <c r="T25" s="293"/>
      <c r="U25" s="293"/>
      <c r="V25" s="293"/>
      <c r="W25" s="293"/>
      <c r="X25" s="293"/>
      <c r="Y25" s="293"/>
      <c r="Z25" s="293"/>
      <c r="AA25" s="293"/>
      <c r="AB25" s="293"/>
      <c r="AC25" s="293"/>
      <c r="AD25" s="293"/>
      <c r="AE25" s="293"/>
      <c r="AF25" s="293"/>
      <c r="AG25" s="293"/>
      <c r="AH25" s="293"/>
      <c r="AI25" s="293"/>
      <c r="AJ25" s="293"/>
      <c r="AK25" s="293"/>
      <c r="AL25" s="293"/>
      <c r="AM25" s="293"/>
      <c r="AN25" s="293"/>
      <c r="AO25" s="293"/>
      <c r="AP25" s="294"/>
      <c r="AQ25" s="294"/>
      <c r="AR25" s="294"/>
      <c r="AS25" s="295"/>
      <c r="AT25" s="284"/>
    </row>
    <row r="26" spans="1:46" s="256" customFormat="1" x14ac:dyDescent="0.15">
      <c r="A26" s="1116" t="s">
        <v>537</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x14ac:dyDescent="0.15">
      <c r="A27" s="296"/>
      <c r="AS27" s="251"/>
      <c r="AT27" s="251"/>
    </row>
    <row r="28" spans="1:46" ht="17.25" x14ac:dyDescent="0.15">
      <c r="A28" s="252" t="s">
        <v>538</v>
      </c>
      <c r="B28" s="253"/>
      <c r="C28" s="253"/>
      <c r="D28" s="253"/>
      <c r="E28" s="253"/>
      <c r="F28" s="253"/>
      <c r="G28" s="253"/>
      <c r="H28" s="253"/>
      <c r="I28" s="253"/>
      <c r="J28" s="253"/>
      <c r="K28" s="253"/>
      <c r="L28" s="253"/>
      <c r="M28" s="253"/>
      <c r="N28" s="253"/>
      <c r="O28" s="253"/>
      <c r="P28" s="253"/>
      <c r="Q28" s="253"/>
      <c r="R28" s="253"/>
      <c r="S28" s="253"/>
      <c r="T28" s="253"/>
      <c r="U28" s="253"/>
      <c r="V28" s="253"/>
      <c r="W28" s="253"/>
      <c r="X28" s="253"/>
      <c r="Y28" s="253"/>
      <c r="Z28" s="253"/>
      <c r="AA28" s="253"/>
      <c r="AB28" s="253"/>
      <c r="AC28" s="253"/>
      <c r="AD28" s="253"/>
      <c r="AE28" s="253"/>
      <c r="AF28" s="253"/>
      <c r="AG28" s="253"/>
      <c r="AH28" s="253"/>
      <c r="AI28" s="253"/>
      <c r="AJ28" s="253"/>
      <c r="AK28" s="253"/>
      <c r="AL28" s="253"/>
      <c r="AM28" s="253"/>
      <c r="AN28" s="253"/>
      <c r="AO28" s="253"/>
      <c r="AP28" s="253"/>
      <c r="AQ28" s="253"/>
      <c r="AR28" s="253"/>
      <c r="AS28" s="297"/>
    </row>
    <row r="29" spans="1:46" x14ac:dyDescent="0.15">
      <c r="A29" s="255"/>
      <c r="AK29" s="256" t="s">
        <v>539</v>
      </c>
      <c r="AL29" s="256"/>
      <c r="AM29" s="256"/>
      <c r="AN29" s="256"/>
      <c r="AS29" s="298"/>
    </row>
    <row r="30" spans="1:46" ht="13.5" customHeight="1" x14ac:dyDescent="0.15">
      <c r="A30" s="255"/>
      <c r="AK30" s="258"/>
      <c r="AL30" s="259"/>
      <c r="AM30" s="259"/>
      <c r="AN30" s="260"/>
      <c r="AO30" s="1105" t="s">
        <v>518</v>
      </c>
      <c r="AP30" s="261"/>
      <c r="AQ30" s="262" t="s">
        <v>519</v>
      </c>
      <c r="AR30" s="263"/>
    </row>
    <row r="31" spans="1:46" x14ac:dyDescent="0.15">
      <c r="A31" s="255"/>
      <c r="AK31" s="264"/>
      <c r="AL31" s="265"/>
      <c r="AM31" s="265"/>
      <c r="AN31" s="266"/>
      <c r="AO31" s="1106"/>
      <c r="AP31" s="267" t="s">
        <v>520</v>
      </c>
      <c r="AQ31" s="268" t="s">
        <v>521</v>
      </c>
      <c r="AR31" s="269" t="s">
        <v>522</v>
      </c>
    </row>
    <row r="32" spans="1:46" ht="27" customHeight="1" x14ac:dyDescent="0.15">
      <c r="A32" s="255"/>
      <c r="AK32" s="1107" t="s">
        <v>540</v>
      </c>
      <c r="AL32" s="1108"/>
      <c r="AM32" s="1108"/>
      <c r="AN32" s="1109"/>
      <c r="AO32" s="299">
        <v>2679842</v>
      </c>
      <c r="AP32" s="299">
        <v>84634</v>
      </c>
      <c r="AQ32" s="300">
        <v>74824</v>
      </c>
      <c r="AR32" s="301">
        <v>13.1</v>
      </c>
    </row>
    <row r="33" spans="1:46" ht="13.5" customHeight="1" x14ac:dyDescent="0.15">
      <c r="A33" s="255"/>
      <c r="AK33" s="1107" t="s">
        <v>541</v>
      </c>
      <c r="AL33" s="1108"/>
      <c r="AM33" s="1108"/>
      <c r="AN33" s="1109"/>
      <c r="AO33" s="299" t="s">
        <v>527</v>
      </c>
      <c r="AP33" s="299" t="s">
        <v>527</v>
      </c>
      <c r="AQ33" s="300" t="s">
        <v>527</v>
      </c>
      <c r="AR33" s="301" t="s">
        <v>527</v>
      </c>
    </row>
    <row r="34" spans="1:46" ht="27" customHeight="1" x14ac:dyDescent="0.15">
      <c r="A34" s="255"/>
      <c r="AK34" s="1107" t="s">
        <v>542</v>
      </c>
      <c r="AL34" s="1108"/>
      <c r="AM34" s="1108"/>
      <c r="AN34" s="1109"/>
      <c r="AO34" s="299" t="s">
        <v>527</v>
      </c>
      <c r="AP34" s="299" t="s">
        <v>527</v>
      </c>
      <c r="AQ34" s="300">
        <v>1</v>
      </c>
      <c r="AR34" s="301" t="s">
        <v>527</v>
      </c>
    </row>
    <row r="35" spans="1:46" ht="27" customHeight="1" x14ac:dyDescent="0.15">
      <c r="A35" s="255"/>
      <c r="AK35" s="1107" t="s">
        <v>543</v>
      </c>
      <c r="AL35" s="1108"/>
      <c r="AM35" s="1108"/>
      <c r="AN35" s="1109"/>
      <c r="AO35" s="299">
        <v>594904</v>
      </c>
      <c r="AP35" s="299">
        <v>18788</v>
      </c>
      <c r="AQ35" s="300">
        <v>17427</v>
      </c>
      <c r="AR35" s="301">
        <v>7.8</v>
      </c>
    </row>
    <row r="36" spans="1:46" ht="27" customHeight="1" x14ac:dyDescent="0.15">
      <c r="A36" s="255"/>
      <c r="AK36" s="1107" t="s">
        <v>544</v>
      </c>
      <c r="AL36" s="1108"/>
      <c r="AM36" s="1108"/>
      <c r="AN36" s="1109"/>
      <c r="AO36" s="299" t="s">
        <v>527</v>
      </c>
      <c r="AP36" s="299" t="s">
        <v>527</v>
      </c>
      <c r="AQ36" s="300">
        <v>2447</v>
      </c>
      <c r="AR36" s="301" t="s">
        <v>527</v>
      </c>
    </row>
    <row r="37" spans="1:46" ht="13.5" customHeight="1" x14ac:dyDescent="0.15">
      <c r="A37" s="255"/>
      <c r="AK37" s="1107" t="s">
        <v>545</v>
      </c>
      <c r="AL37" s="1108"/>
      <c r="AM37" s="1108"/>
      <c r="AN37" s="1109"/>
      <c r="AO37" s="299">
        <v>12131</v>
      </c>
      <c r="AP37" s="299">
        <v>383</v>
      </c>
      <c r="AQ37" s="300">
        <v>591</v>
      </c>
      <c r="AR37" s="301">
        <v>-35.200000000000003</v>
      </c>
    </row>
    <row r="38" spans="1:46" ht="27" customHeight="1" x14ac:dyDescent="0.15">
      <c r="A38" s="255"/>
      <c r="AK38" s="1110" t="s">
        <v>546</v>
      </c>
      <c r="AL38" s="1111"/>
      <c r="AM38" s="1111"/>
      <c r="AN38" s="1112"/>
      <c r="AO38" s="302" t="s">
        <v>527</v>
      </c>
      <c r="AP38" s="302" t="s">
        <v>527</v>
      </c>
      <c r="AQ38" s="303">
        <v>2</v>
      </c>
      <c r="AR38" s="291" t="s">
        <v>527</v>
      </c>
      <c r="AS38" s="298"/>
    </row>
    <row r="39" spans="1:46" x14ac:dyDescent="0.15">
      <c r="A39" s="255"/>
      <c r="AK39" s="1110" t="s">
        <v>547</v>
      </c>
      <c r="AL39" s="1111"/>
      <c r="AM39" s="1111"/>
      <c r="AN39" s="1112"/>
      <c r="AO39" s="299">
        <v>-65526</v>
      </c>
      <c r="AP39" s="299">
        <v>-2069</v>
      </c>
      <c r="AQ39" s="300">
        <v>-3618</v>
      </c>
      <c r="AR39" s="301">
        <v>-42.8</v>
      </c>
      <c r="AS39" s="298"/>
    </row>
    <row r="40" spans="1:46" ht="27" customHeight="1" x14ac:dyDescent="0.15">
      <c r="A40" s="255"/>
      <c r="AK40" s="1107" t="s">
        <v>548</v>
      </c>
      <c r="AL40" s="1108"/>
      <c r="AM40" s="1108"/>
      <c r="AN40" s="1109"/>
      <c r="AO40" s="299">
        <v>-2528463</v>
      </c>
      <c r="AP40" s="299">
        <v>-79853</v>
      </c>
      <c r="AQ40" s="300">
        <v>-63812</v>
      </c>
      <c r="AR40" s="301">
        <v>25.1</v>
      </c>
      <c r="AS40" s="298"/>
    </row>
    <row r="41" spans="1:46" x14ac:dyDescent="0.15">
      <c r="A41" s="255"/>
      <c r="AK41" s="1113" t="s">
        <v>305</v>
      </c>
      <c r="AL41" s="1114"/>
      <c r="AM41" s="1114"/>
      <c r="AN41" s="1115"/>
      <c r="AO41" s="299">
        <v>692888</v>
      </c>
      <c r="AP41" s="299">
        <v>21883</v>
      </c>
      <c r="AQ41" s="300">
        <v>27863</v>
      </c>
      <c r="AR41" s="301">
        <v>-21.5</v>
      </c>
      <c r="AS41" s="298"/>
    </row>
    <row r="42" spans="1:46" x14ac:dyDescent="0.15">
      <c r="A42" s="255"/>
      <c r="AK42" s="304" t="s">
        <v>549</v>
      </c>
      <c r="AQ42" s="276"/>
      <c r="AR42" s="276"/>
      <c r="AS42" s="298"/>
    </row>
    <row r="43" spans="1:46" x14ac:dyDescent="0.15">
      <c r="A43" s="255"/>
      <c r="AP43" s="305"/>
      <c r="AQ43" s="276"/>
      <c r="AS43" s="298"/>
    </row>
    <row r="44" spans="1:46" x14ac:dyDescent="0.15">
      <c r="A44" s="255"/>
      <c r="AQ44" s="276"/>
    </row>
    <row r="45" spans="1:46" x14ac:dyDescent="0.15">
      <c r="A45" s="253"/>
      <c r="B45" s="253"/>
      <c r="C45" s="253"/>
      <c r="D45" s="253"/>
      <c r="E45" s="253"/>
      <c r="F45" s="253"/>
      <c r="G45" s="253"/>
      <c r="H45" s="253"/>
      <c r="I45" s="253"/>
      <c r="J45" s="253"/>
      <c r="K45" s="253"/>
      <c r="L45" s="253"/>
      <c r="M45" s="253"/>
      <c r="N45" s="253"/>
      <c r="O45" s="253"/>
      <c r="P45" s="253"/>
      <c r="Q45" s="253"/>
      <c r="R45" s="253"/>
      <c r="S45" s="253"/>
      <c r="T45" s="253"/>
      <c r="U45" s="253"/>
      <c r="V45" s="253"/>
      <c r="W45" s="253"/>
      <c r="X45" s="253"/>
      <c r="Y45" s="253"/>
      <c r="Z45" s="253"/>
      <c r="AA45" s="253"/>
      <c r="AB45" s="253"/>
      <c r="AC45" s="253"/>
      <c r="AD45" s="253"/>
      <c r="AE45" s="253"/>
      <c r="AF45" s="253"/>
      <c r="AG45" s="253"/>
      <c r="AH45" s="253"/>
      <c r="AI45" s="253"/>
      <c r="AJ45" s="253"/>
      <c r="AK45" s="253"/>
      <c r="AL45" s="253"/>
      <c r="AM45" s="253"/>
      <c r="AN45" s="253"/>
      <c r="AO45" s="253"/>
      <c r="AP45" s="253"/>
      <c r="AQ45" s="306"/>
      <c r="AR45" s="253"/>
      <c r="AS45" s="253"/>
      <c r="AT45" s="251"/>
    </row>
    <row r="46" spans="1:46" x14ac:dyDescent="0.15">
      <c r="A46" s="307"/>
      <c r="B46" s="307"/>
      <c r="C46" s="307"/>
      <c r="D46" s="307"/>
      <c r="E46" s="307"/>
      <c r="F46" s="307"/>
      <c r="G46" s="307"/>
      <c r="H46" s="307"/>
      <c r="I46" s="307"/>
      <c r="J46" s="307"/>
      <c r="K46" s="307"/>
      <c r="L46" s="307"/>
      <c r="M46" s="307"/>
      <c r="N46" s="307"/>
      <c r="O46" s="307"/>
      <c r="P46" s="307"/>
      <c r="Q46" s="307"/>
      <c r="R46" s="307"/>
      <c r="S46" s="307"/>
      <c r="T46" s="307"/>
      <c r="U46" s="307"/>
      <c r="V46" s="307"/>
      <c r="W46" s="307"/>
      <c r="X46" s="307"/>
      <c r="Y46" s="307"/>
      <c r="Z46" s="307"/>
      <c r="AA46" s="307"/>
      <c r="AB46" s="307"/>
      <c r="AC46" s="307"/>
      <c r="AD46" s="307"/>
      <c r="AE46" s="307"/>
      <c r="AF46" s="307"/>
      <c r="AG46" s="307"/>
      <c r="AH46" s="307"/>
      <c r="AI46" s="307"/>
      <c r="AJ46" s="307"/>
      <c r="AK46" s="307"/>
      <c r="AL46" s="307"/>
      <c r="AM46" s="307"/>
      <c r="AN46" s="307"/>
      <c r="AO46" s="307"/>
      <c r="AP46" s="307"/>
      <c r="AQ46" s="307"/>
      <c r="AR46" s="307"/>
      <c r="AS46" s="307"/>
      <c r="AT46" s="251"/>
    </row>
    <row r="47" spans="1:46" ht="17.25" customHeight="1" x14ac:dyDescent="0.15">
      <c r="A47" s="308" t="s">
        <v>550</v>
      </c>
    </row>
    <row r="48" spans="1:46" x14ac:dyDescent="0.15">
      <c r="A48" s="255"/>
      <c r="AK48" s="309" t="s">
        <v>551</v>
      </c>
      <c r="AL48" s="309"/>
      <c r="AM48" s="309"/>
      <c r="AN48" s="309"/>
      <c r="AO48" s="309"/>
      <c r="AP48" s="309"/>
      <c r="AQ48" s="310"/>
      <c r="AR48" s="309"/>
    </row>
    <row r="49" spans="1:44" ht="13.5" customHeight="1" x14ac:dyDescent="0.15">
      <c r="A49" s="255"/>
      <c r="AK49" s="311"/>
      <c r="AL49" s="312"/>
      <c r="AM49" s="1100" t="s">
        <v>518</v>
      </c>
      <c r="AN49" s="1102" t="s">
        <v>552</v>
      </c>
      <c r="AO49" s="1103"/>
      <c r="AP49" s="1103"/>
      <c r="AQ49" s="1103"/>
      <c r="AR49" s="1104"/>
    </row>
    <row r="50" spans="1:44" x14ac:dyDescent="0.15">
      <c r="A50" s="255"/>
      <c r="AK50" s="313"/>
      <c r="AL50" s="314"/>
      <c r="AM50" s="1101"/>
      <c r="AN50" s="315" t="s">
        <v>553</v>
      </c>
      <c r="AO50" s="316" t="s">
        <v>554</v>
      </c>
      <c r="AP50" s="317" t="s">
        <v>555</v>
      </c>
      <c r="AQ50" s="318" t="s">
        <v>556</v>
      </c>
      <c r="AR50" s="319" t="s">
        <v>557</v>
      </c>
    </row>
    <row r="51" spans="1:44" x14ac:dyDescent="0.15">
      <c r="A51" s="255"/>
      <c r="AK51" s="311" t="s">
        <v>558</v>
      </c>
      <c r="AL51" s="312"/>
      <c r="AM51" s="320">
        <v>3370078</v>
      </c>
      <c r="AN51" s="321">
        <v>98239</v>
      </c>
      <c r="AO51" s="322">
        <v>11.9</v>
      </c>
      <c r="AP51" s="323">
        <v>85173</v>
      </c>
      <c r="AQ51" s="324">
        <v>-4.3</v>
      </c>
      <c r="AR51" s="325">
        <v>16.2</v>
      </c>
    </row>
    <row r="52" spans="1:44" x14ac:dyDescent="0.15">
      <c r="A52" s="255"/>
      <c r="AK52" s="326"/>
      <c r="AL52" s="327" t="s">
        <v>559</v>
      </c>
      <c r="AM52" s="328">
        <v>1832416</v>
      </c>
      <c r="AN52" s="329">
        <v>53415</v>
      </c>
      <c r="AO52" s="330">
        <v>-5.9</v>
      </c>
      <c r="AP52" s="331">
        <v>43913</v>
      </c>
      <c r="AQ52" s="332">
        <v>-3.4</v>
      </c>
      <c r="AR52" s="333">
        <v>-2.5</v>
      </c>
    </row>
    <row r="53" spans="1:44" x14ac:dyDescent="0.15">
      <c r="A53" s="255"/>
      <c r="AK53" s="311" t="s">
        <v>560</v>
      </c>
      <c r="AL53" s="312"/>
      <c r="AM53" s="320">
        <v>6854131</v>
      </c>
      <c r="AN53" s="321">
        <v>203992</v>
      </c>
      <c r="AO53" s="322">
        <v>107.6</v>
      </c>
      <c r="AP53" s="323">
        <v>94081</v>
      </c>
      <c r="AQ53" s="324">
        <v>10.5</v>
      </c>
      <c r="AR53" s="325">
        <v>97.1</v>
      </c>
    </row>
    <row r="54" spans="1:44" x14ac:dyDescent="0.15">
      <c r="A54" s="255"/>
      <c r="AK54" s="326"/>
      <c r="AL54" s="327" t="s">
        <v>559</v>
      </c>
      <c r="AM54" s="328">
        <v>3071401</v>
      </c>
      <c r="AN54" s="329">
        <v>91411</v>
      </c>
      <c r="AO54" s="330">
        <v>71.099999999999994</v>
      </c>
      <c r="AP54" s="331">
        <v>48949</v>
      </c>
      <c r="AQ54" s="332">
        <v>11.5</v>
      </c>
      <c r="AR54" s="333">
        <v>59.6</v>
      </c>
    </row>
    <row r="55" spans="1:44" x14ac:dyDescent="0.15">
      <c r="A55" s="255"/>
      <c r="AK55" s="311" t="s">
        <v>561</v>
      </c>
      <c r="AL55" s="312"/>
      <c r="AM55" s="320">
        <v>3202471</v>
      </c>
      <c r="AN55" s="321">
        <v>96769</v>
      </c>
      <c r="AO55" s="322">
        <v>-52.6</v>
      </c>
      <c r="AP55" s="323">
        <v>92632</v>
      </c>
      <c r="AQ55" s="324">
        <v>-1.5</v>
      </c>
      <c r="AR55" s="325">
        <v>-51.1</v>
      </c>
    </row>
    <row r="56" spans="1:44" x14ac:dyDescent="0.15">
      <c r="A56" s="255"/>
      <c r="AK56" s="326"/>
      <c r="AL56" s="327" t="s">
        <v>559</v>
      </c>
      <c r="AM56" s="328">
        <v>1418461</v>
      </c>
      <c r="AN56" s="329">
        <v>42862</v>
      </c>
      <c r="AO56" s="330">
        <v>-53.1</v>
      </c>
      <c r="AP56" s="331">
        <v>47978</v>
      </c>
      <c r="AQ56" s="332">
        <v>-2</v>
      </c>
      <c r="AR56" s="333">
        <v>-51.1</v>
      </c>
    </row>
    <row r="57" spans="1:44" x14ac:dyDescent="0.15">
      <c r="A57" s="255"/>
      <c r="AK57" s="311" t="s">
        <v>562</v>
      </c>
      <c r="AL57" s="312"/>
      <c r="AM57" s="320">
        <v>2293446</v>
      </c>
      <c r="AN57" s="321">
        <v>70925</v>
      </c>
      <c r="AO57" s="322">
        <v>-26.7</v>
      </c>
      <c r="AP57" s="323">
        <v>96469</v>
      </c>
      <c r="AQ57" s="324">
        <v>4.0999999999999996</v>
      </c>
      <c r="AR57" s="325">
        <v>-30.8</v>
      </c>
    </row>
    <row r="58" spans="1:44" x14ac:dyDescent="0.15">
      <c r="A58" s="255"/>
      <c r="AK58" s="326"/>
      <c r="AL58" s="327" t="s">
        <v>559</v>
      </c>
      <c r="AM58" s="328">
        <v>1395258</v>
      </c>
      <c r="AN58" s="329">
        <v>43149</v>
      </c>
      <c r="AO58" s="330">
        <v>0.7</v>
      </c>
      <c r="AP58" s="331">
        <v>49775</v>
      </c>
      <c r="AQ58" s="332">
        <v>3.7</v>
      </c>
      <c r="AR58" s="333">
        <v>-3</v>
      </c>
    </row>
    <row r="59" spans="1:44" x14ac:dyDescent="0.15">
      <c r="A59" s="255"/>
      <c r="AK59" s="311" t="s">
        <v>563</v>
      </c>
      <c r="AL59" s="312"/>
      <c r="AM59" s="320">
        <v>2600561</v>
      </c>
      <c r="AN59" s="321">
        <v>82130</v>
      </c>
      <c r="AO59" s="322">
        <v>15.8</v>
      </c>
      <c r="AP59" s="323">
        <v>85743</v>
      </c>
      <c r="AQ59" s="324">
        <v>-11.1</v>
      </c>
      <c r="AR59" s="325">
        <v>26.9</v>
      </c>
    </row>
    <row r="60" spans="1:44" x14ac:dyDescent="0.15">
      <c r="A60" s="255"/>
      <c r="AK60" s="326"/>
      <c r="AL60" s="327" t="s">
        <v>559</v>
      </c>
      <c r="AM60" s="328">
        <v>941878</v>
      </c>
      <c r="AN60" s="329">
        <v>29746</v>
      </c>
      <c r="AO60" s="330">
        <v>-31.1</v>
      </c>
      <c r="AP60" s="331">
        <v>45231</v>
      </c>
      <c r="AQ60" s="332">
        <v>-9.1</v>
      </c>
      <c r="AR60" s="333">
        <v>-22</v>
      </c>
    </row>
    <row r="61" spans="1:44" x14ac:dyDescent="0.15">
      <c r="A61" s="255"/>
      <c r="AK61" s="311" t="s">
        <v>564</v>
      </c>
      <c r="AL61" s="334"/>
      <c r="AM61" s="320">
        <v>3664137</v>
      </c>
      <c r="AN61" s="321">
        <v>110411</v>
      </c>
      <c r="AO61" s="322">
        <v>11.2</v>
      </c>
      <c r="AP61" s="323">
        <v>90820</v>
      </c>
      <c r="AQ61" s="335">
        <v>-0.5</v>
      </c>
      <c r="AR61" s="325">
        <v>11.7</v>
      </c>
    </row>
    <row r="62" spans="1:44" x14ac:dyDescent="0.15">
      <c r="A62" s="255"/>
      <c r="AK62" s="326"/>
      <c r="AL62" s="327" t="s">
        <v>559</v>
      </c>
      <c r="AM62" s="328">
        <v>1731883</v>
      </c>
      <c r="AN62" s="329">
        <v>52117</v>
      </c>
      <c r="AO62" s="330">
        <v>-3.7</v>
      </c>
      <c r="AP62" s="331">
        <v>47169</v>
      </c>
      <c r="AQ62" s="332">
        <v>0.1</v>
      </c>
      <c r="AR62" s="333">
        <v>-3.8</v>
      </c>
    </row>
    <row r="63" spans="1:44" x14ac:dyDescent="0.15">
      <c r="A63" s="255"/>
    </row>
    <row r="64" spans="1:44" x14ac:dyDescent="0.15">
      <c r="A64" s="255"/>
    </row>
    <row r="65" spans="1:46" x14ac:dyDescent="0.15">
      <c r="A65" s="255"/>
    </row>
    <row r="66" spans="1:46" x14ac:dyDescent="0.15">
      <c r="A66" s="336"/>
      <c r="B66" s="307"/>
      <c r="C66" s="307"/>
      <c r="D66" s="307"/>
      <c r="E66" s="307"/>
      <c r="F66" s="307"/>
      <c r="G66" s="307"/>
      <c r="H66" s="307"/>
      <c r="I66" s="307"/>
      <c r="J66" s="307"/>
      <c r="K66" s="307"/>
      <c r="L66" s="307"/>
      <c r="M66" s="307"/>
      <c r="N66" s="307"/>
      <c r="O66" s="307"/>
      <c r="P66" s="307"/>
      <c r="Q66" s="307"/>
      <c r="R66" s="307"/>
      <c r="S66" s="307"/>
      <c r="T66" s="307"/>
      <c r="U66" s="307"/>
      <c r="V66" s="307"/>
      <c r="W66" s="307"/>
      <c r="X66" s="307"/>
      <c r="Y66" s="307"/>
      <c r="Z66" s="307"/>
      <c r="AA66" s="307"/>
      <c r="AB66" s="307"/>
      <c r="AC66" s="307"/>
      <c r="AD66" s="307"/>
      <c r="AE66" s="307"/>
      <c r="AF66" s="307"/>
      <c r="AG66" s="307"/>
      <c r="AH66" s="307"/>
      <c r="AI66" s="307"/>
      <c r="AJ66" s="307"/>
      <c r="AK66" s="307"/>
      <c r="AL66" s="307"/>
      <c r="AM66" s="307"/>
      <c r="AN66" s="307"/>
      <c r="AO66" s="307"/>
      <c r="AP66" s="307"/>
      <c r="AQ66" s="307"/>
      <c r="AR66" s="307"/>
      <c r="AS66" s="337"/>
    </row>
    <row r="67" spans="1:46" ht="13.5" hidden="1" customHeight="1" x14ac:dyDescent="0.15">
      <c r="AS67" s="251"/>
      <c r="AT67" s="251"/>
    </row>
    <row r="70" spans="1:46" hidden="1" x14ac:dyDescent="0.15"/>
    <row r="71" spans="1:46" hidden="1" x14ac:dyDescent="0.15"/>
    <row r="72" spans="1:46" hidden="1" x14ac:dyDescent="0.15"/>
    <row r="73" spans="1:46" hidden="1" x14ac:dyDescent="0.15"/>
  </sheetData>
  <sheetProtection algorithmName="SHA-512" hashValue="0EMEsOTpoeCVllNnzf2zDlfLpSkGQXCetXglhYweLOsOg5DdKNCN94F0my3jTL9ubOG3nav/2kqN2glCbf/vnw==" saltValue="LHMJmWqLS3sjNXlULnnIe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50" customWidth="1"/>
    <col min="126" max="16384" width="9" style="249" hidden="1"/>
  </cols>
  <sheetData>
    <row r="1" spans="2:125" ht="13.5" customHeight="1" x14ac:dyDescent="0.15">
      <c r="B1" s="249"/>
      <c r="C1" s="249"/>
      <c r="D1" s="249"/>
      <c r="E1" s="249"/>
      <c r="F1" s="249"/>
      <c r="G1" s="249"/>
      <c r="H1" s="249"/>
      <c r="I1" s="249"/>
      <c r="J1" s="249"/>
      <c r="K1" s="249"/>
      <c r="L1" s="249"/>
      <c r="M1" s="249"/>
      <c r="N1" s="249"/>
      <c r="O1" s="249"/>
      <c r="P1" s="249"/>
      <c r="Q1" s="249"/>
      <c r="R1" s="249"/>
      <c r="S1" s="249"/>
      <c r="T1" s="249"/>
      <c r="U1" s="249"/>
      <c r="V1" s="249"/>
      <c r="W1" s="249"/>
      <c r="X1" s="249"/>
      <c r="Y1" s="249"/>
      <c r="Z1" s="249"/>
      <c r="AA1" s="249"/>
      <c r="AB1" s="249"/>
      <c r="AC1" s="249"/>
      <c r="AD1" s="249"/>
      <c r="AE1" s="249"/>
      <c r="AF1" s="249"/>
      <c r="AG1" s="249"/>
      <c r="AH1" s="249"/>
      <c r="AI1" s="249"/>
      <c r="AJ1" s="249"/>
      <c r="AK1" s="249"/>
      <c r="AL1" s="249"/>
      <c r="AM1" s="249"/>
      <c r="AN1" s="249"/>
      <c r="AO1" s="249"/>
      <c r="AP1" s="249"/>
      <c r="AQ1" s="249"/>
      <c r="AR1" s="249"/>
      <c r="AS1" s="249"/>
      <c r="AT1" s="249"/>
      <c r="AU1" s="249"/>
      <c r="AV1" s="249"/>
      <c r="AW1" s="249"/>
      <c r="AX1" s="249"/>
      <c r="AY1" s="249"/>
      <c r="AZ1" s="249"/>
      <c r="BA1" s="249"/>
      <c r="BB1" s="249"/>
      <c r="BC1" s="249"/>
      <c r="BD1" s="249"/>
      <c r="BE1" s="249"/>
      <c r="BF1" s="249"/>
      <c r="BG1" s="249"/>
      <c r="BH1" s="249"/>
      <c r="BI1" s="249"/>
      <c r="BJ1" s="249"/>
      <c r="BK1" s="249"/>
      <c r="BL1" s="249"/>
      <c r="BM1" s="249"/>
      <c r="BN1" s="249"/>
      <c r="BO1" s="249"/>
      <c r="BP1" s="249"/>
      <c r="BQ1" s="249"/>
      <c r="BR1" s="249"/>
      <c r="BS1" s="249"/>
      <c r="BT1" s="249"/>
      <c r="BU1" s="249"/>
      <c r="BV1" s="249"/>
      <c r="BW1" s="249"/>
      <c r="BX1" s="249"/>
      <c r="BY1" s="249"/>
      <c r="BZ1" s="249"/>
      <c r="CA1" s="249"/>
      <c r="CB1" s="249"/>
      <c r="CC1" s="249"/>
      <c r="CD1" s="249"/>
      <c r="CE1" s="249"/>
      <c r="CF1" s="249"/>
      <c r="CG1" s="249"/>
      <c r="CH1" s="249"/>
      <c r="CI1" s="249"/>
      <c r="CJ1" s="249"/>
      <c r="CK1" s="249"/>
      <c r="CL1" s="249"/>
      <c r="CM1" s="249"/>
      <c r="CN1" s="249"/>
      <c r="CO1" s="249"/>
      <c r="CP1" s="249"/>
      <c r="CQ1" s="249"/>
      <c r="CR1" s="249"/>
      <c r="CS1" s="249"/>
      <c r="CT1" s="249"/>
      <c r="CU1" s="249"/>
      <c r="CV1" s="249"/>
      <c r="CW1" s="249"/>
      <c r="CX1" s="249"/>
      <c r="CY1" s="249"/>
      <c r="CZ1" s="249"/>
      <c r="DA1" s="249"/>
      <c r="DB1" s="249"/>
      <c r="DC1" s="249"/>
      <c r="DD1" s="249"/>
      <c r="DE1" s="249"/>
      <c r="DF1" s="249"/>
      <c r="DG1" s="249"/>
      <c r="DH1" s="249"/>
      <c r="DI1" s="249"/>
      <c r="DJ1" s="249"/>
      <c r="DK1" s="249"/>
      <c r="DL1" s="249"/>
      <c r="DM1" s="249"/>
      <c r="DN1" s="249"/>
      <c r="DO1" s="249"/>
      <c r="DP1" s="249"/>
      <c r="DQ1" s="249"/>
      <c r="DR1" s="249"/>
      <c r="DS1" s="249"/>
      <c r="DT1" s="249"/>
      <c r="DU1" s="249"/>
    </row>
    <row r="2" spans="2:125" x14ac:dyDescent="0.15">
      <c r="B2" s="249"/>
      <c r="DG2" s="249"/>
    </row>
    <row r="3" spans="2:125" x14ac:dyDescent="0.15">
      <c r="C3" s="249"/>
      <c r="D3" s="249"/>
      <c r="E3" s="249"/>
      <c r="F3" s="249"/>
      <c r="G3" s="249"/>
      <c r="H3" s="249"/>
      <c r="I3" s="249"/>
      <c r="J3" s="249"/>
      <c r="K3" s="249"/>
      <c r="L3" s="249"/>
      <c r="M3" s="249"/>
      <c r="N3" s="249"/>
      <c r="O3" s="249"/>
      <c r="P3" s="249"/>
      <c r="Q3" s="249"/>
      <c r="R3" s="249"/>
      <c r="S3" s="249"/>
      <c r="T3" s="249"/>
      <c r="U3" s="249"/>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H3" s="249"/>
      <c r="DI3" s="249"/>
      <c r="DJ3" s="249"/>
      <c r="DK3" s="249"/>
      <c r="DL3" s="249"/>
      <c r="DM3" s="249"/>
      <c r="DN3" s="249"/>
      <c r="DO3" s="249"/>
      <c r="DP3" s="249"/>
      <c r="DQ3" s="249"/>
      <c r="DR3" s="249"/>
      <c r="DS3" s="249"/>
      <c r="DT3" s="249"/>
      <c r="DU3" s="249"/>
    </row>
    <row r="4" spans="2:125" x14ac:dyDescent="0.15"/>
    <row r="5" spans="2:125" x14ac:dyDescent="0.15"/>
    <row r="6" spans="2:125" x14ac:dyDescent="0.15"/>
    <row r="7" spans="2:125" x14ac:dyDescent="0.15"/>
    <row r="8" spans="2:125" x14ac:dyDescent="0.15"/>
    <row r="9" spans="2:125" x14ac:dyDescent="0.15">
      <c r="DU9" s="24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9"/>
    </row>
    <row r="18" spans="125:125" x14ac:dyDescent="0.15"/>
    <row r="19" spans="125:125" x14ac:dyDescent="0.15"/>
    <row r="20" spans="125:125" x14ac:dyDescent="0.15">
      <c r="DU20" s="249"/>
    </row>
    <row r="21" spans="125:125" x14ac:dyDescent="0.15">
      <c r="DU21" s="24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9"/>
    </row>
    <row r="29" spans="125:125" x14ac:dyDescent="0.15"/>
    <row r="30" spans="125:125" x14ac:dyDescent="0.15"/>
    <row r="31" spans="125:125" x14ac:dyDescent="0.15"/>
    <row r="32" spans="125:125" x14ac:dyDescent="0.15"/>
    <row r="33" spans="2:125" x14ac:dyDescent="0.15">
      <c r="B33" s="249"/>
      <c r="G33" s="249"/>
      <c r="I33" s="249"/>
    </row>
    <row r="34" spans="2:125" x14ac:dyDescent="0.15">
      <c r="C34" s="249"/>
      <c r="P34" s="249"/>
      <c r="DE34" s="249"/>
      <c r="DH34" s="249"/>
    </row>
    <row r="35" spans="2:125" x14ac:dyDescent="0.15">
      <c r="D35" s="249"/>
      <c r="E35" s="249"/>
      <c r="DG35" s="249"/>
      <c r="DJ35" s="249"/>
      <c r="DP35" s="249"/>
      <c r="DQ35" s="249"/>
      <c r="DR35" s="249"/>
      <c r="DS35" s="249"/>
      <c r="DT35" s="249"/>
      <c r="DU35" s="249"/>
    </row>
    <row r="36" spans="2:125" x14ac:dyDescent="0.15">
      <c r="F36" s="249"/>
      <c r="H36" s="249"/>
      <c r="J36" s="249"/>
      <c r="K36" s="249"/>
      <c r="L36" s="249"/>
      <c r="M36" s="249"/>
      <c r="N36" s="249"/>
      <c r="O36" s="249"/>
      <c r="Q36" s="249"/>
      <c r="R36" s="249"/>
      <c r="S36" s="249"/>
      <c r="T36" s="249"/>
      <c r="U36" s="249"/>
      <c r="V36" s="249"/>
      <c r="W36" s="249"/>
      <c r="X36" s="249"/>
      <c r="Y36" s="249"/>
      <c r="Z36" s="249"/>
      <c r="AA36" s="249"/>
      <c r="AB36" s="249"/>
      <c r="AC36" s="249"/>
      <c r="AD36" s="249"/>
      <c r="AE36" s="249"/>
      <c r="AF36" s="249"/>
      <c r="AG36" s="249"/>
      <c r="AH36" s="249"/>
      <c r="AI36" s="249"/>
      <c r="AJ36" s="249"/>
      <c r="AK36" s="249"/>
      <c r="AL36" s="249"/>
      <c r="AM36" s="249"/>
      <c r="AN36" s="249"/>
      <c r="AO36" s="249"/>
      <c r="AP36" s="249"/>
      <c r="AQ36" s="249"/>
      <c r="AR36" s="249"/>
      <c r="AS36" s="249"/>
      <c r="AT36" s="249"/>
      <c r="AU36" s="249"/>
      <c r="AV36" s="249"/>
      <c r="AW36" s="249"/>
      <c r="AX36" s="249"/>
      <c r="AY36" s="249"/>
      <c r="AZ36" s="249"/>
      <c r="BA36" s="249"/>
      <c r="BB36" s="249"/>
      <c r="BC36" s="249"/>
      <c r="BD36" s="249"/>
      <c r="BE36" s="249"/>
      <c r="BF36" s="249"/>
      <c r="BG36" s="249"/>
      <c r="BH36" s="249"/>
      <c r="BI36" s="249"/>
      <c r="BJ36" s="249"/>
      <c r="BK36" s="249"/>
      <c r="BL36" s="249"/>
      <c r="BM36" s="249"/>
      <c r="BN36" s="249"/>
      <c r="BO36" s="249"/>
      <c r="BP36" s="249"/>
      <c r="BQ36" s="249"/>
      <c r="BR36" s="249"/>
      <c r="BS36" s="249"/>
      <c r="BT36" s="249"/>
      <c r="BU36" s="249"/>
      <c r="BV36" s="249"/>
      <c r="BW36" s="249"/>
      <c r="BX36" s="249"/>
      <c r="BY36" s="249"/>
      <c r="BZ36" s="249"/>
      <c r="CA36" s="249"/>
      <c r="CB36" s="249"/>
      <c r="CC36" s="249"/>
      <c r="CD36" s="249"/>
      <c r="CE36" s="249"/>
      <c r="CF36" s="249"/>
      <c r="CG36" s="249"/>
      <c r="CH36" s="249"/>
      <c r="CI36" s="249"/>
      <c r="CJ36" s="249"/>
      <c r="CK36" s="249"/>
      <c r="CL36" s="249"/>
      <c r="CM36" s="249"/>
      <c r="CN36" s="249"/>
      <c r="CO36" s="249"/>
      <c r="CP36" s="249"/>
      <c r="CQ36" s="249"/>
      <c r="CR36" s="249"/>
      <c r="CS36" s="249"/>
      <c r="CT36" s="249"/>
      <c r="CU36" s="249"/>
      <c r="CV36" s="249"/>
      <c r="CW36" s="249"/>
      <c r="CX36" s="249"/>
      <c r="CY36" s="249"/>
      <c r="CZ36" s="249"/>
      <c r="DA36" s="249"/>
      <c r="DB36" s="249"/>
      <c r="DC36" s="249"/>
      <c r="DD36" s="249"/>
      <c r="DF36" s="249"/>
      <c r="DI36" s="249"/>
      <c r="DK36" s="249"/>
      <c r="DL36" s="249"/>
      <c r="DM36" s="249"/>
      <c r="DN36" s="249"/>
      <c r="DO36" s="249"/>
      <c r="DP36" s="249"/>
      <c r="DQ36" s="249"/>
      <c r="DR36" s="249"/>
      <c r="DS36" s="249"/>
      <c r="DT36" s="249"/>
      <c r="DU36" s="249"/>
    </row>
    <row r="37" spans="2:125" x14ac:dyDescent="0.15">
      <c r="DU37" s="249"/>
    </row>
    <row r="38" spans="2:125" x14ac:dyDescent="0.15">
      <c r="DT38" s="249"/>
      <c r="DU38" s="249"/>
    </row>
    <row r="39" spans="2:125" x14ac:dyDescent="0.15"/>
    <row r="40" spans="2:125" x14ac:dyDescent="0.15">
      <c r="DH40" s="249"/>
    </row>
    <row r="41" spans="2:125" x14ac:dyDescent="0.15">
      <c r="DE41" s="249"/>
    </row>
    <row r="42" spans="2:125" x14ac:dyDescent="0.15">
      <c r="DG42" s="249"/>
      <c r="DJ42" s="249"/>
    </row>
    <row r="43" spans="2:125" x14ac:dyDescent="0.15">
      <c r="Q43" s="249"/>
      <c r="R43" s="249"/>
      <c r="S43" s="249"/>
      <c r="T43" s="249"/>
      <c r="U43" s="249"/>
      <c r="V43" s="249"/>
      <c r="W43" s="249"/>
      <c r="X43" s="249"/>
      <c r="Y43" s="249"/>
      <c r="Z43" s="249"/>
      <c r="AA43" s="249"/>
      <c r="AB43" s="249"/>
      <c r="AC43" s="249"/>
      <c r="AD43" s="249"/>
      <c r="AE43" s="249"/>
      <c r="AF43" s="249"/>
      <c r="AG43" s="249"/>
      <c r="AH43" s="249"/>
      <c r="AI43" s="249"/>
      <c r="AJ43" s="249"/>
      <c r="AK43" s="249"/>
      <c r="AL43" s="249"/>
      <c r="AM43" s="249"/>
      <c r="AN43" s="249"/>
      <c r="AO43" s="249"/>
      <c r="AP43" s="249"/>
      <c r="AQ43" s="249"/>
      <c r="AR43" s="249"/>
      <c r="AS43" s="249"/>
      <c r="AT43" s="249"/>
      <c r="AU43" s="249"/>
      <c r="AV43" s="249"/>
      <c r="AW43" s="249"/>
      <c r="AX43" s="249"/>
      <c r="AY43" s="249"/>
      <c r="AZ43" s="249"/>
      <c r="BA43" s="249"/>
      <c r="BB43" s="249"/>
      <c r="BC43" s="249"/>
      <c r="BD43" s="249"/>
      <c r="BE43" s="249"/>
      <c r="BF43" s="249"/>
      <c r="BG43" s="249"/>
      <c r="BH43" s="249"/>
      <c r="BI43" s="249"/>
      <c r="BJ43" s="249"/>
      <c r="BK43" s="249"/>
      <c r="BL43" s="249"/>
      <c r="BM43" s="249"/>
      <c r="BN43" s="249"/>
      <c r="BO43" s="249"/>
      <c r="BP43" s="249"/>
      <c r="BQ43" s="249"/>
      <c r="BR43" s="249"/>
      <c r="BS43" s="249"/>
      <c r="BT43" s="249"/>
      <c r="BU43" s="249"/>
      <c r="BV43" s="249"/>
      <c r="BW43" s="249"/>
      <c r="BX43" s="249"/>
      <c r="BY43" s="249"/>
      <c r="BZ43" s="249"/>
      <c r="CA43" s="249"/>
      <c r="CB43" s="249"/>
      <c r="CC43" s="249"/>
      <c r="CD43" s="249"/>
      <c r="CE43" s="249"/>
      <c r="CF43" s="249"/>
      <c r="CG43" s="249"/>
      <c r="CH43" s="249"/>
      <c r="CI43" s="249"/>
      <c r="CJ43" s="249"/>
      <c r="CK43" s="249"/>
      <c r="CL43" s="249"/>
      <c r="CM43" s="249"/>
      <c r="CN43" s="249"/>
      <c r="CO43" s="249"/>
      <c r="CP43" s="249"/>
      <c r="CQ43" s="249"/>
      <c r="CR43" s="249"/>
      <c r="CS43" s="249"/>
      <c r="CT43" s="249"/>
      <c r="CU43" s="249"/>
      <c r="CV43" s="249"/>
      <c r="CW43" s="249"/>
      <c r="CX43" s="249"/>
      <c r="CY43" s="249"/>
      <c r="CZ43" s="249"/>
      <c r="DA43" s="249"/>
      <c r="DB43" s="249"/>
      <c r="DC43" s="249"/>
      <c r="DD43" s="249"/>
      <c r="DF43" s="249"/>
      <c r="DI43" s="249"/>
      <c r="DK43" s="249"/>
      <c r="DL43" s="249"/>
      <c r="DM43" s="249"/>
      <c r="DN43" s="249"/>
      <c r="DO43" s="249"/>
      <c r="DP43" s="249"/>
      <c r="DQ43" s="249"/>
      <c r="DR43" s="249"/>
      <c r="DS43" s="249"/>
      <c r="DT43" s="249"/>
      <c r="DU43" s="249"/>
    </row>
    <row r="44" spans="2:125" x14ac:dyDescent="0.15">
      <c r="DU44" s="249"/>
    </row>
    <row r="45" spans="2:125" x14ac:dyDescent="0.15"/>
    <row r="46" spans="2:125" x14ac:dyDescent="0.15"/>
    <row r="47" spans="2:125" x14ac:dyDescent="0.15"/>
    <row r="48" spans="2:125" x14ac:dyDescent="0.15">
      <c r="DT48" s="249"/>
      <c r="DU48" s="249"/>
    </row>
    <row r="49" spans="120:125" x14ac:dyDescent="0.15">
      <c r="DU49" s="249"/>
    </row>
    <row r="50" spans="120:125" x14ac:dyDescent="0.15">
      <c r="DU50" s="249"/>
    </row>
    <row r="51" spans="120:125" x14ac:dyDescent="0.15">
      <c r="DP51" s="249"/>
      <c r="DQ51" s="249"/>
      <c r="DR51" s="249"/>
      <c r="DS51" s="249"/>
      <c r="DT51" s="249"/>
      <c r="DU51" s="249"/>
    </row>
    <row r="52" spans="120:125" x14ac:dyDescent="0.15"/>
    <row r="53" spans="120:125" x14ac:dyDescent="0.15"/>
    <row r="54" spans="120:125" x14ac:dyDescent="0.15">
      <c r="DU54" s="249"/>
    </row>
    <row r="55" spans="120:125" x14ac:dyDescent="0.15"/>
    <row r="56" spans="120:125" x14ac:dyDescent="0.15"/>
    <row r="57" spans="120:125" x14ac:dyDescent="0.15"/>
    <row r="58" spans="120:125" x14ac:dyDescent="0.15">
      <c r="DU58" s="249"/>
    </row>
    <row r="59" spans="120:125" x14ac:dyDescent="0.15"/>
    <row r="60" spans="120:125" x14ac:dyDescent="0.15"/>
    <row r="61" spans="120:125" x14ac:dyDescent="0.15"/>
    <row r="62" spans="120:125" x14ac:dyDescent="0.15"/>
    <row r="63" spans="120:125" x14ac:dyDescent="0.15">
      <c r="DU63" s="249"/>
    </row>
    <row r="64" spans="120:125" x14ac:dyDescent="0.15">
      <c r="DT64" s="249"/>
      <c r="DU64" s="249"/>
    </row>
    <row r="65" spans="123:125" x14ac:dyDescent="0.15"/>
    <row r="66" spans="123:125" x14ac:dyDescent="0.15"/>
    <row r="67" spans="123:125" x14ac:dyDescent="0.15"/>
    <row r="68" spans="123:125" x14ac:dyDescent="0.15"/>
    <row r="69" spans="123:125" x14ac:dyDescent="0.15">
      <c r="DS69" s="249"/>
      <c r="DT69" s="249"/>
      <c r="DU69" s="24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9"/>
    </row>
    <row r="83" spans="116:125" x14ac:dyDescent="0.15">
      <c r="DM83" s="249"/>
      <c r="DN83" s="249"/>
      <c r="DO83" s="249"/>
      <c r="DP83" s="249"/>
      <c r="DQ83" s="249"/>
      <c r="DR83" s="249"/>
      <c r="DS83" s="249"/>
      <c r="DT83" s="249"/>
      <c r="DU83" s="249"/>
    </row>
    <row r="84" spans="116:125" x14ac:dyDescent="0.15"/>
    <row r="85" spans="116:125" x14ac:dyDescent="0.15"/>
    <row r="86" spans="116:125" x14ac:dyDescent="0.15"/>
    <row r="87" spans="116:125" x14ac:dyDescent="0.15"/>
    <row r="88" spans="116:125" x14ac:dyDescent="0.15">
      <c r="DU88" s="24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9"/>
      <c r="DT94" s="249"/>
      <c r="DU94" s="249"/>
    </row>
    <row r="95" spans="116:125" ht="13.5" customHeight="1" x14ac:dyDescent="0.15">
      <c r="DU95" s="24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9"/>
    </row>
    <row r="102" spans="124:125" ht="13.5" customHeight="1" x14ac:dyDescent="0.15"/>
    <row r="103" spans="124:125" ht="13.5" customHeight="1" x14ac:dyDescent="0.15"/>
    <row r="104" spans="124:125" ht="13.5" customHeight="1" x14ac:dyDescent="0.15">
      <c r="DT104" s="249"/>
      <c r="DU104" s="24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9" t="s">
        <v>566</v>
      </c>
    </row>
    <row r="121" spans="125:125" ht="13.5" hidden="1" customHeight="1" x14ac:dyDescent="0.15">
      <c r="DU121" s="249"/>
    </row>
  </sheetData>
  <sheetProtection algorithmName="SHA-512" hashValue="/SmfmP/eQnQ7llYWlhirwJyBzxfq0HjDmMU1Z+3IlpfDtt0tUTX1CVM1bYe0DqDlFuvzMdoL8W4sNuXEV8pvEw==" saltValue="gUAxVhqWnTdpI9ladbpwZ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50" customWidth="1"/>
    <col min="126" max="142" width="0" style="249" hidden="1" customWidth="1"/>
    <col min="143" max="16384" width="9" style="249" hidden="1"/>
  </cols>
  <sheetData>
    <row r="1" spans="1:125" ht="13.5" customHeight="1" x14ac:dyDescent="0.15">
      <c r="A1" s="249"/>
      <c r="B1" s="249"/>
      <c r="C1" s="249"/>
      <c r="D1" s="249"/>
      <c r="E1" s="249"/>
      <c r="F1" s="249"/>
      <c r="G1" s="249"/>
      <c r="H1" s="249"/>
      <c r="I1" s="249"/>
      <c r="J1" s="249"/>
      <c r="K1" s="249"/>
      <c r="L1" s="249"/>
      <c r="M1" s="249"/>
      <c r="N1" s="249"/>
      <c r="O1" s="249"/>
      <c r="P1" s="249"/>
      <c r="Q1" s="249"/>
      <c r="R1" s="249"/>
      <c r="S1" s="249"/>
      <c r="T1" s="249"/>
      <c r="U1" s="249"/>
      <c r="V1" s="249"/>
      <c r="W1" s="249"/>
      <c r="X1" s="249"/>
      <c r="Y1" s="249"/>
      <c r="Z1" s="249"/>
      <c r="AA1" s="249"/>
      <c r="AB1" s="249"/>
      <c r="AC1" s="249"/>
      <c r="AD1" s="249"/>
      <c r="AE1" s="249"/>
      <c r="AF1" s="249"/>
      <c r="AG1" s="249"/>
      <c r="AH1" s="249"/>
      <c r="AI1" s="249"/>
      <c r="AJ1" s="249"/>
      <c r="AK1" s="249"/>
      <c r="AL1" s="249"/>
      <c r="AM1" s="249"/>
      <c r="AN1" s="249"/>
      <c r="AO1" s="249"/>
      <c r="AP1" s="249"/>
      <c r="AQ1" s="249"/>
      <c r="AR1" s="249"/>
      <c r="AS1" s="249"/>
      <c r="AT1" s="249"/>
      <c r="AU1" s="249"/>
      <c r="AV1" s="249"/>
      <c r="AW1" s="249"/>
      <c r="AX1" s="249"/>
      <c r="AY1" s="249"/>
      <c r="AZ1" s="249"/>
      <c r="BA1" s="249"/>
      <c r="BB1" s="249"/>
      <c r="BC1" s="249"/>
      <c r="BD1" s="249"/>
      <c r="BE1" s="249"/>
      <c r="BF1" s="249"/>
      <c r="BG1" s="249"/>
      <c r="BH1" s="249"/>
      <c r="BI1" s="249"/>
      <c r="BJ1" s="249"/>
      <c r="BK1" s="249"/>
      <c r="BL1" s="249"/>
      <c r="BM1" s="249"/>
      <c r="BN1" s="249"/>
      <c r="BO1" s="249"/>
      <c r="BP1" s="249"/>
      <c r="BQ1" s="249"/>
      <c r="BR1" s="249"/>
      <c r="BS1" s="249"/>
      <c r="BT1" s="249"/>
      <c r="BU1" s="249"/>
      <c r="BV1" s="249"/>
      <c r="BW1" s="249"/>
      <c r="BX1" s="249"/>
      <c r="BY1" s="249"/>
      <c r="BZ1" s="249"/>
      <c r="CA1" s="249"/>
      <c r="CB1" s="249"/>
      <c r="CC1" s="249"/>
      <c r="CD1" s="249"/>
      <c r="CE1" s="249"/>
      <c r="CF1" s="249"/>
      <c r="CG1" s="249"/>
      <c r="CH1" s="249"/>
      <c r="CI1" s="249"/>
      <c r="CJ1" s="249"/>
      <c r="CK1" s="249"/>
      <c r="CL1" s="249"/>
      <c r="CM1" s="249"/>
      <c r="CN1" s="249"/>
      <c r="CO1" s="249"/>
      <c r="CP1" s="249"/>
      <c r="CQ1" s="249"/>
      <c r="CR1" s="249"/>
      <c r="CS1" s="249"/>
      <c r="CT1" s="249"/>
      <c r="CU1" s="249"/>
      <c r="CV1" s="249"/>
      <c r="CW1" s="249"/>
      <c r="CX1" s="249"/>
      <c r="CY1" s="249"/>
      <c r="CZ1" s="249"/>
      <c r="DA1" s="249"/>
      <c r="DB1" s="249"/>
      <c r="DC1" s="249"/>
      <c r="DD1" s="249"/>
      <c r="DE1" s="249"/>
      <c r="DF1" s="249"/>
      <c r="DG1" s="249"/>
      <c r="DH1" s="249"/>
      <c r="DI1" s="249"/>
      <c r="DJ1" s="249"/>
      <c r="DK1" s="249"/>
      <c r="DL1" s="249"/>
      <c r="DM1" s="249"/>
      <c r="DN1" s="249"/>
      <c r="DO1" s="249"/>
      <c r="DP1" s="249"/>
      <c r="DQ1" s="249"/>
      <c r="DR1" s="249"/>
      <c r="DS1" s="249"/>
      <c r="DT1" s="249"/>
      <c r="DU1" s="249"/>
    </row>
    <row r="2" spans="1:125" x14ac:dyDescent="0.15">
      <c r="B2" s="249"/>
      <c r="T2" s="249"/>
    </row>
    <row r="3" spans="1:125" x14ac:dyDescent="0.15">
      <c r="C3" s="249"/>
      <c r="D3" s="249"/>
      <c r="E3" s="249"/>
      <c r="F3" s="249"/>
      <c r="G3" s="249"/>
      <c r="H3" s="249"/>
      <c r="I3" s="249"/>
      <c r="J3" s="249"/>
      <c r="K3" s="249"/>
      <c r="L3" s="249"/>
      <c r="M3" s="249"/>
      <c r="N3" s="249"/>
      <c r="O3" s="249"/>
      <c r="P3" s="249"/>
      <c r="Q3" s="249"/>
      <c r="R3" s="249"/>
      <c r="S3" s="249"/>
      <c r="U3" s="249"/>
      <c r="V3" s="249"/>
      <c r="W3" s="249"/>
      <c r="X3" s="249"/>
      <c r="Y3" s="249"/>
      <c r="Z3" s="249"/>
      <c r="AA3" s="249"/>
      <c r="AB3" s="249"/>
      <c r="AC3" s="249"/>
      <c r="AD3" s="249"/>
      <c r="AE3" s="249"/>
      <c r="AF3" s="249"/>
      <c r="AG3" s="249"/>
      <c r="AH3" s="249"/>
      <c r="AI3" s="249"/>
      <c r="AJ3" s="249"/>
      <c r="AK3" s="249"/>
      <c r="AL3" s="249"/>
      <c r="AM3" s="249"/>
      <c r="AN3" s="249"/>
      <c r="AO3" s="249"/>
      <c r="AP3" s="249"/>
      <c r="AQ3" s="249"/>
      <c r="AR3" s="249"/>
      <c r="AS3" s="249"/>
      <c r="AT3" s="249"/>
      <c r="AU3" s="249"/>
      <c r="AV3" s="249"/>
      <c r="AW3" s="249"/>
      <c r="AX3" s="249"/>
      <c r="AY3" s="249"/>
      <c r="AZ3" s="249"/>
      <c r="BA3" s="249"/>
      <c r="BB3" s="249"/>
      <c r="BC3" s="249"/>
      <c r="BD3" s="249"/>
      <c r="BE3" s="249"/>
      <c r="BF3" s="249"/>
      <c r="BG3" s="249"/>
      <c r="BH3" s="249"/>
      <c r="BI3" s="249"/>
      <c r="BJ3" s="249"/>
      <c r="BK3" s="249"/>
      <c r="BL3" s="249"/>
      <c r="BM3" s="249"/>
      <c r="BN3" s="249"/>
      <c r="BO3" s="249"/>
      <c r="BP3" s="249"/>
      <c r="BQ3" s="249"/>
      <c r="BR3" s="249"/>
      <c r="BS3" s="249"/>
      <c r="BT3" s="249"/>
      <c r="BU3" s="249"/>
      <c r="BV3" s="249"/>
      <c r="BW3" s="249"/>
      <c r="BX3" s="249"/>
      <c r="BY3" s="249"/>
      <c r="BZ3" s="249"/>
      <c r="CA3" s="249"/>
      <c r="CB3" s="249"/>
      <c r="CC3" s="249"/>
      <c r="CD3" s="249"/>
      <c r="CE3" s="249"/>
      <c r="CF3" s="249"/>
      <c r="CG3" s="249"/>
      <c r="CH3" s="249"/>
      <c r="CI3" s="249"/>
      <c r="CJ3" s="249"/>
      <c r="CK3" s="249"/>
      <c r="CL3" s="249"/>
      <c r="CM3" s="249"/>
      <c r="CN3" s="249"/>
      <c r="CO3" s="249"/>
      <c r="CP3" s="249"/>
      <c r="CQ3" s="249"/>
      <c r="CR3" s="249"/>
      <c r="CS3" s="249"/>
      <c r="CT3" s="249"/>
      <c r="CU3" s="249"/>
      <c r="CV3" s="249"/>
      <c r="CW3" s="249"/>
      <c r="CX3" s="249"/>
      <c r="CY3" s="249"/>
      <c r="CZ3" s="249"/>
      <c r="DA3" s="249"/>
      <c r="DB3" s="249"/>
      <c r="DC3" s="249"/>
      <c r="DD3" s="249"/>
      <c r="DE3" s="249"/>
      <c r="DF3" s="249"/>
      <c r="DG3" s="249"/>
      <c r="DH3" s="249"/>
      <c r="DI3" s="249"/>
      <c r="DJ3" s="249"/>
      <c r="DK3" s="249"/>
      <c r="DL3" s="249"/>
      <c r="DM3" s="249"/>
      <c r="DN3" s="249"/>
      <c r="DO3" s="249"/>
      <c r="DP3" s="249"/>
      <c r="DQ3" s="249"/>
      <c r="DR3" s="249"/>
      <c r="DS3" s="249"/>
      <c r="DT3" s="249"/>
      <c r="DU3" s="24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9"/>
      <c r="G33" s="249"/>
      <c r="I33" s="249"/>
    </row>
    <row r="34" spans="2:125" x14ac:dyDescent="0.15">
      <c r="C34" s="249"/>
      <c r="P34" s="249"/>
      <c r="R34" s="249"/>
      <c r="U34" s="249"/>
    </row>
    <row r="35" spans="2:125" x14ac:dyDescent="0.15">
      <c r="D35" s="249"/>
      <c r="E35" s="249"/>
      <c r="T35" s="249"/>
      <c r="W35" s="249"/>
      <c r="X35" s="249"/>
      <c r="Y35" s="249"/>
      <c r="Z35" s="249"/>
      <c r="AA35" s="249"/>
      <c r="AB35" s="249"/>
      <c r="AC35" s="249"/>
      <c r="AD35" s="249"/>
      <c r="AE35" s="249"/>
      <c r="AF35" s="249"/>
      <c r="AG35" s="249"/>
      <c r="AH35" s="249"/>
      <c r="AI35" s="249"/>
      <c r="AJ35" s="249"/>
      <c r="AK35" s="249"/>
      <c r="AL35" s="249"/>
      <c r="AM35" s="249"/>
      <c r="AN35" s="249"/>
      <c r="AO35" s="249"/>
      <c r="AP35" s="249"/>
      <c r="AQ35" s="249"/>
      <c r="AR35" s="249"/>
      <c r="AS35" s="249"/>
      <c r="AT35" s="249"/>
      <c r="AU35" s="249"/>
      <c r="AV35" s="249"/>
      <c r="AW35" s="249"/>
      <c r="AX35" s="249"/>
      <c r="AY35" s="249"/>
      <c r="AZ35" s="249"/>
      <c r="BA35" s="249"/>
      <c r="BB35" s="249"/>
      <c r="BC35" s="249"/>
      <c r="BD35" s="249"/>
      <c r="BE35" s="249"/>
      <c r="BF35" s="249"/>
      <c r="BG35" s="249"/>
      <c r="BH35" s="249"/>
      <c r="BI35" s="249"/>
      <c r="BJ35" s="249"/>
      <c r="BK35" s="249"/>
      <c r="BL35" s="249"/>
      <c r="BM35" s="249"/>
      <c r="BN35" s="249"/>
      <c r="BO35" s="249"/>
      <c r="BP35" s="249"/>
      <c r="BQ35" s="249"/>
      <c r="BR35" s="249"/>
      <c r="BS35" s="249"/>
      <c r="BT35" s="249"/>
      <c r="BU35" s="249"/>
      <c r="BV35" s="249"/>
      <c r="BW35" s="249"/>
      <c r="BX35" s="249"/>
      <c r="BY35" s="249"/>
      <c r="BZ35" s="249"/>
      <c r="CA35" s="249"/>
      <c r="CB35" s="249"/>
      <c r="CC35" s="249"/>
      <c r="CD35" s="249"/>
      <c r="CE35" s="249"/>
      <c r="CF35" s="249"/>
      <c r="CG35" s="249"/>
      <c r="CH35" s="249"/>
      <c r="CI35" s="249"/>
      <c r="CJ35" s="249"/>
      <c r="CK35" s="249"/>
      <c r="CL35" s="249"/>
      <c r="CM35" s="249"/>
      <c r="CN35" s="249"/>
      <c r="CO35" s="249"/>
      <c r="CP35" s="249"/>
      <c r="CQ35" s="249"/>
      <c r="CR35" s="249"/>
      <c r="CS35" s="249"/>
      <c r="CT35" s="249"/>
      <c r="CU35" s="249"/>
      <c r="CV35" s="249"/>
      <c r="CW35" s="249"/>
      <c r="CX35" s="249"/>
      <c r="CY35" s="249"/>
      <c r="CZ35" s="249"/>
      <c r="DA35" s="249"/>
      <c r="DB35" s="249"/>
      <c r="DC35" s="249"/>
      <c r="DD35" s="249"/>
      <c r="DE35" s="249"/>
      <c r="DF35" s="249"/>
      <c r="DG35" s="249"/>
      <c r="DH35" s="249"/>
      <c r="DI35" s="249"/>
      <c r="DJ35" s="249"/>
      <c r="DK35" s="249"/>
      <c r="DL35" s="249"/>
      <c r="DM35" s="249"/>
      <c r="DN35" s="249"/>
      <c r="DO35" s="249"/>
      <c r="DP35" s="249"/>
      <c r="DQ35" s="249"/>
      <c r="DR35" s="249"/>
      <c r="DS35" s="249"/>
      <c r="DT35" s="249"/>
      <c r="DU35" s="249"/>
    </row>
    <row r="36" spans="2:125" x14ac:dyDescent="0.15">
      <c r="F36" s="249"/>
      <c r="H36" s="249"/>
      <c r="J36" s="249"/>
      <c r="K36" s="249"/>
      <c r="L36" s="249"/>
      <c r="M36" s="249"/>
      <c r="N36" s="249"/>
      <c r="O36" s="249"/>
      <c r="Q36" s="249"/>
      <c r="S36" s="249"/>
      <c r="V36" s="249"/>
    </row>
    <row r="37" spans="2:125" x14ac:dyDescent="0.15"/>
    <row r="38" spans="2:125" x14ac:dyDescent="0.15"/>
    <row r="39" spans="2:125" x14ac:dyDescent="0.15"/>
    <row r="40" spans="2:125" x14ac:dyDescent="0.15">
      <c r="U40" s="249"/>
    </row>
    <row r="41" spans="2:125" x14ac:dyDescent="0.15">
      <c r="R41" s="249"/>
    </row>
    <row r="42" spans="2:125" x14ac:dyDescent="0.15">
      <c r="T42" s="249"/>
      <c r="W42" s="249"/>
      <c r="X42" s="249"/>
      <c r="Y42" s="249"/>
      <c r="Z42" s="249"/>
      <c r="AA42" s="249"/>
      <c r="AB42" s="249"/>
      <c r="AC42" s="249"/>
      <c r="AD42" s="249"/>
      <c r="AE42" s="249"/>
      <c r="AF42" s="249"/>
      <c r="AG42" s="249"/>
      <c r="AH42" s="249"/>
      <c r="AI42" s="249"/>
      <c r="AJ42" s="249"/>
      <c r="AK42" s="249"/>
      <c r="AL42" s="249"/>
      <c r="AM42" s="249"/>
      <c r="AN42" s="249"/>
      <c r="AO42" s="249"/>
      <c r="AP42" s="249"/>
      <c r="AQ42" s="249"/>
      <c r="AR42" s="249"/>
      <c r="AS42" s="249"/>
      <c r="AT42" s="249"/>
      <c r="AU42" s="249"/>
      <c r="AV42" s="249"/>
      <c r="AW42" s="249"/>
      <c r="AX42" s="249"/>
      <c r="AY42" s="249"/>
      <c r="AZ42" s="249"/>
      <c r="BA42" s="249"/>
      <c r="BB42" s="249"/>
      <c r="BC42" s="249"/>
      <c r="BD42" s="249"/>
      <c r="BE42" s="249"/>
      <c r="BF42" s="249"/>
      <c r="BG42" s="249"/>
      <c r="BH42" s="249"/>
      <c r="BI42" s="249"/>
      <c r="BJ42" s="249"/>
      <c r="BK42" s="249"/>
      <c r="BL42" s="249"/>
      <c r="BM42" s="249"/>
      <c r="BN42" s="249"/>
      <c r="BO42" s="249"/>
      <c r="BP42" s="249"/>
      <c r="BQ42" s="249"/>
      <c r="BR42" s="249"/>
      <c r="BS42" s="249"/>
      <c r="BT42" s="249"/>
      <c r="BU42" s="249"/>
      <c r="BV42" s="249"/>
      <c r="BW42" s="249"/>
      <c r="BX42" s="249"/>
      <c r="BY42" s="249"/>
      <c r="BZ42" s="249"/>
      <c r="CA42" s="249"/>
      <c r="CB42" s="249"/>
      <c r="CC42" s="249"/>
      <c r="CD42" s="249"/>
      <c r="CE42" s="249"/>
      <c r="CF42" s="249"/>
      <c r="CG42" s="249"/>
      <c r="CH42" s="249"/>
      <c r="CI42" s="249"/>
      <c r="CJ42" s="249"/>
      <c r="CK42" s="249"/>
      <c r="CL42" s="249"/>
      <c r="CM42" s="249"/>
      <c r="CN42" s="249"/>
      <c r="CO42" s="249"/>
      <c r="CP42" s="249"/>
      <c r="CQ42" s="249"/>
      <c r="CR42" s="249"/>
      <c r="CS42" s="249"/>
      <c r="CT42" s="249"/>
      <c r="CU42" s="249"/>
      <c r="CV42" s="249"/>
      <c r="CW42" s="249"/>
      <c r="CX42" s="249"/>
      <c r="CY42" s="249"/>
      <c r="CZ42" s="249"/>
      <c r="DA42" s="249"/>
      <c r="DB42" s="249"/>
      <c r="DC42" s="249"/>
      <c r="DD42" s="249"/>
      <c r="DE42" s="249"/>
      <c r="DF42" s="249"/>
      <c r="DG42" s="249"/>
      <c r="DH42" s="249"/>
      <c r="DI42" s="249"/>
      <c r="DJ42" s="249"/>
      <c r="DK42" s="249"/>
      <c r="DL42" s="249"/>
      <c r="DM42" s="249"/>
      <c r="DN42" s="249"/>
      <c r="DO42" s="249"/>
      <c r="DP42" s="249"/>
      <c r="DQ42" s="249"/>
      <c r="DR42" s="249"/>
      <c r="DS42" s="249"/>
      <c r="DT42" s="249"/>
      <c r="DU42" s="249"/>
    </row>
    <row r="43" spans="2:125" x14ac:dyDescent="0.15">
      <c r="Q43" s="249"/>
      <c r="S43" s="249"/>
      <c r="V43" s="24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0" t="s">
        <v>567</v>
      </c>
    </row>
  </sheetData>
  <sheetProtection algorithmName="SHA-512" hashValue="P+leHePaL2MzqXaOYBIWAG8hNXbgcpaPQFgbsnFwYlue2YD0eUbhf21yKpE6tLWHynAJeVmimvNRZi0Ki9BVYw==" saltValue="wYr6T5BJNbbNthakeednZg=="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568</v>
      </c>
      <c r="G46" s="8" t="s">
        <v>569</v>
      </c>
      <c r="H46" s="8" t="s">
        <v>570</v>
      </c>
      <c r="I46" s="8" t="s">
        <v>571</v>
      </c>
      <c r="J46" s="9" t="s">
        <v>572</v>
      </c>
    </row>
    <row r="47" spans="2:10" ht="57.75" customHeight="1" x14ac:dyDescent="0.15">
      <c r="B47" s="10"/>
      <c r="C47" s="1126" t="s">
        <v>3</v>
      </c>
      <c r="D47" s="1126"/>
      <c r="E47" s="1127"/>
      <c r="F47" s="11">
        <v>18.53</v>
      </c>
      <c r="G47" s="12">
        <v>18.670000000000002</v>
      </c>
      <c r="H47" s="12">
        <v>21.22</v>
      </c>
      <c r="I47" s="12">
        <v>23.53</v>
      </c>
      <c r="J47" s="13">
        <v>29.67</v>
      </c>
    </row>
    <row r="48" spans="2:10" ht="57.75" customHeight="1" x14ac:dyDescent="0.15">
      <c r="B48" s="14"/>
      <c r="C48" s="1128" t="s">
        <v>4</v>
      </c>
      <c r="D48" s="1128"/>
      <c r="E48" s="1129"/>
      <c r="F48" s="15">
        <v>5.27</v>
      </c>
      <c r="G48" s="16">
        <v>5.7</v>
      </c>
      <c r="H48" s="16">
        <v>6.47</v>
      </c>
      <c r="I48" s="16">
        <v>11.94</v>
      </c>
      <c r="J48" s="17">
        <v>12.21</v>
      </c>
    </row>
    <row r="49" spans="2:10" ht="57.75" customHeight="1" thickBot="1" x14ac:dyDescent="0.2">
      <c r="B49" s="18"/>
      <c r="C49" s="1130" t="s">
        <v>5</v>
      </c>
      <c r="D49" s="1130"/>
      <c r="E49" s="1131"/>
      <c r="F49" s="19">
        <v>2.73</v>
      </c>
      <c r="G49" s="20">
        <v>0.02</v>
      </c>
      <c r="H49" s="20">
        <v>3.68</v>
      </c>
      <c r="I49" s="20">
        <v>8.86</v>
      </c>
      <c r="J49" s="21">
        <v>5.48</v>
      </c>
    </row>
    <row r="50" spans="2:10" x14ac:dyDescent="0.15"/>
  </sheetData>
  <sheetProtection algorithmName="SHA-512" hashValue="P+fnbt9gUFRFHm9kp7I1xchqz2EwmsfrQcr+qFEMGCCE+uZSTYWb56bLUSCYTUeLeWXTzIUPgRjnVuhP1o+lZA==" saltValue="vlmKuOH8jyHtoLy+hYMrS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 </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板場　弘憲</cp:lastModifiedBy>
  <cp:lastPrinted>2024-03-11T02:10:22Z</cp:lastPrinted>
  <dcterms:created xsi:type="dcterms:W3CDTF">2024-02-05T02:56:47Z</dcterms:created>
  <dcterms:modified xsi:type="dcterms:W3CDTF">2024-09-10T00:33:15Z</dcterms:modified>
  <cp:category/>
</cp:coreProperties>
</file>